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105" windowWidth="19440" windowHeight="8130" tabRatio="682" activeTab="2"/>
  </bookViews>
  <sheets>
    <sheet name="Отборочный тур" sheetId="1" r:id="rId1"/>
    <sheet name=" Финал МЗ, ЖЗ" sheetId="2" r:id="rId2"/>
    <sheet name="МЗ, ЖЗ_РМ" sheetId="3" r:id="rId3"/>
  </sheets>
  <definedNames>
    <definedName name="_xlnm.Print_Area" localSheetId="1">' Финал МЗ, ЖЗ'!$A$1:$R$28</definedName>
    <definedName name="_xlnm.Print_Area" localSheetId="2">'МЗ, ЖЗ_РМ'!$A$1:$J$24</definedName>
    <definedName name="_xlnm.Print_Area" localSheetId="0">'Отборочный тур'!$A$1:$N$43</definedName>
  </definedNames>
  <calcPr fullCalcOnLoad="1"/>
</workbook>
</file>

<file path=xl/sharedStrings.xml><?xml version="1.0" encoding="utf-8"?>
<sst xmlns="http://schemas.openxmlformats.org/spreadsheetml/2006/main" count="270" uniqueCount="89">
  <si>
    <t>Место</t>
  </si>
  <si>
    <t>ФАМИЛИЯ ИМЯ</t>
  </si>
  <si>
    <t>Звание</t>
  </si>
  <si>
    <t>КЛУБ/ ГОРОД</t>
  </si>
  <si>
    <t>1 игра</t>
  </si>
  <si>
    <t>2 игра</t>
  </si>
  <si>
    <t>3 игра</t>
  </si>
  <si>
    <t>4 игра</t>
  </si>
  <si>
    <t>5 игра</t>
  </si>
  <si>
    <t>6 игра</t>
  </si>
  <si>
    <t>Сумма за 6 игр</t>
  </si>
  <si>
    <t>Средний за 6 игр</t>
  </si>
  <si>
    <t>7 игра</t>
  </si>
  <si>
    <t>8 игра</t>
  </si>
  <si>
    <t>9 игра</t>
  </si>
  <si>
    <t>РЕЗУЛЬТАТЫ КВАЛИФИКАЦИИ</t>
  </si>
  <si>
    <t>МУЖСКОЙ ЗАЧЁТ</t>
  </si>
  <si>
    <t>ЖЕНСКИЙ ЗАЧЁТ</t>
  </si>
  <si>
    <t>Иванов Василий</t>
  </si>
  <si>
    <t>Усов Леонид</t>
  </si>
  <si>
    <t>Красноштанов Антон</t>
  </si>
  <si>
    <t>Машуков Александр</t>
  </si>
  <si>
    <t>Федотов Владимир</t>
  </si>
  <si>
    <t>Бонус</t>
  </si>
  <si>
    <t>РЕЗУЛЬТАТЫ ФИНАЛА</t>
  </si>
  <si>
    <t>Распределение мест</t>
  </si>
  <si>
    <t>разряд</t>
  </si>
  <si>
    <t>1</t>
  </si>
  <si>
    <t>2</t>
  </si>
  <si>
    <t>3</t>
  </si>
  <si>
    <t>4</t>
  </si>
  <si>
    <t>ГОРОД/ КЛУБ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</si>
  <si>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</si>
  <si>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</si>
  <si>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</si>
  <si>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</si>
  <si>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</si>
  <si>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</si>
  <si>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</si>
  <si>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</si>
  <si>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</si>
  <si>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</si>
  <si>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</si>
  <si>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</si>
  <si>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</si>
  <si>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Терехов Александр</t>
  </si>
  <si>
    <t>Гречушкин Юрий</t>
  </si>
  <si>
    <t>Носов Павел</t>
  </si>
  <si>
    <t>Кулинич Василий</t>
  </si>
  <si>
    <t>Шемазашвили Коба</t>
  </si>
  <si>
    <t>Кузьменко Александр</t>
  </si>
  <si>
    <t>Ремнев Андрей</t>
  </si>
  <si>
    <t>Ваинер Евгений</t>
  </si>
  <si>
    <t>Причко Олег</t>
  </si>
  <si>
    <t>Н.И.Шинкоренко</t>
  </si>
  <si>
    <t>Помощник гл.судьи (1р)</t>
  </si>
  <si>
    <t>Главный судья (1р)</t>
  </si>
  <si>
    <t>Фамилия, имя</t>
  </si>
  <si>
    <t>Клуб/Город</t>
  </si>
  <si>
    <t>Средний за РР</t>
  </si>
  <si>
    <t>Всего</t>
  </si>
  <si>
    <t>Результат за 6 игр</t>
  </si>
  <si>
    <t>Средний за 15 игр</t>
  </si>
  <si>
    <t>Юдина Татьяна</t>
  </si>
  <si>
    <t>Попова Людмила</t>
  </si>
  <si>
    <t>Белянина Мария</t>
  </si>
  <si>
    <t>Пачерских Елена</t>
  </si>
  <si>
    <t>КМС</t>
  </si>
  <si>
    <t>Причко Екатерина</t>
  </si>
  <si>
    <t>Сметанин Владислав</t>
  </si>
  <si>
    <t>ОО"ИОФСБ"</t>
  </si>
  <si>
    <t>Юргин Виктор</t>
  </si>
  <si>
    <t>Баранов Дмитрий</t>
  </si>
  <si>
    <t>Хвостова Ольга</t>
  </si>
  <si>
    <t>РЕЗУЛЬТАТ</t>
  </si>
  <si>
    <t>Мацаканян Георгий</t>
  </si>
  <si>
    <t>Галкин Александр</t>
  </si>
  <si>
    <t>Дмитриев Сергей</t>
  </si>
  <si>
    <t>18</t>
  </si>
  <si>
    <t>МС</t>
  </si>
  <si>
    <t>Абрамов Евгений</t>
  </si>
  <si>
    <t>Юрченко Макар</t>
  </si>
  <si>
    <t>Понкратов Максим</t>
  </si>
  <si>
    <t>Средний за 9 игр</t>
  </si>
  <si>
    <t>КУБОК ИРКУТСКОЙ ОБЛАСТИ 2015 ПО БОУЛИНГУ 4 ЭТАП</t>
  </si>
  <si>
    <t>05-07.06.2015 г.Иркутск, Б/Ц "7 МИЛЯ"</t>
  </si>
  <si>
    <t>Лаптев Николай</t>
  </si>
  <si>
    <t>ПОПОВА ЛЮДМИЛА</t>
  </si>
  <si>
    <t>ЛАПТЕВ НИКОЛАЙ</t>
  </si>
</sst>
</file>

<file path=xl/styles.xml><?xml version="1.0" encoding="utf-8"?>
<styleSheet xmlns="http://schemas.openxmlformats.org/spreadsheetml/2006/main">
  <numFmts count="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0.0"/>
  </numFmts>
  <fonts count="67">
    <font>
      <sz val="11"/>
      <color theme="1"/>
      <name val="Calibri"/>
      <family val="2"/>
    </font>
    <font>
      <sz val="9"/>
      <color indexed="8"/>
      <name val="Calibri"/>
      <family val="2"/>
    </font>
    <font>
      <sz val="12"/>
      <name val="Verdana"/>
      <family val="2"/>
    </font>
    <font>
      <sz val="12"/>
      <color indexed="10"/>
      <name val="Verdana"/>
      <family val="2"/>
    </font>
    <font>
      <b/>
      <sz val="10"/>
      <name val="Verdana"/>
      <family val="2"/>
    </font>
    <font>
      <sz val="12"/>
      <color indexed="8"/>
      <name val="Verdana"/>
      <family val="2"/>
    </font>
    <font>
      <sz val="10"/>
      <name val="Verdana"/>
      <family val="2"/>
    </font>
    <font>
      <sz val="11"/>
      <color indexed="8"/>
      <name val="Calibri"/>
      <family val="2"/>
    </font>
    <font>
      <sz val="9"/>
      <color indexed="9"/>
      <name val="Calibri"/>
      <family val="2"/>
    </font>
    <font>
      <sz val="9"/>
      <color indexed="62"/>
      <name val="Calibri"/>
      <family val="2"/>
    </font>
    <font>
      <b/>
      <sz val="9"/>
      <color indexed="63"/>
      <name val="Calibri"/>
      <family val="2"/>
    </font>
    <font>
      <b/>
      <sz val="9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9"/>
      <color indexed="8"/>
      <name val="Calibri"/>
      <family val="2"/>
    </font>
    <font>
      <b/>
      <sz val="9"/>
      <color indexed="9"/>
      <name val="Calibri"/>
      <family val="2"/>
    </font>
    <font>
      <b/>
      <sz val="18"/>
      <color indexed="56"/>
      <name val="Cambria"/>
      <family val="2"/>
    </font>
    <font>
      <sz val="9"/>
      <color indexed="60"/>
      <name val="Calibri"/>
      <family val="2"/>
    </font>
    <font>
      <sz val="9"/>
      <color indexed="20"/>
      <name val="Calibri"/>
      <family val="2"/>
    </font>
    <font>
      <i/>
      <sz val="9"/>
      <color indexed="23"/>
      <name val="Calibri"/>
      <family val="2"/>
    </font>
    <font>
      <sz val="9"/>
      <color indexed="52"/>
      <name val="Calibri"/>
      <family val="2"/>
    </font>
    <font>
      <sz val="9"/>
      <color indexed="10"/>
      <name val="Calibri"/>
      <family val="2"/>
    </font>
    <font>
      <sz val="9"/>
      <color indexed="17"/>
      <name val="Calibri"/>
      <family val="2"/>
    </font>
    <font>
      <b/>
      <sz val="14"/>
      <color indexed="8"/>
      <name val="Calibri"/>
      <family val="2"/>
    </font>
    <font>
      <b/>
      <sz val="12"/>
      <color indexed="8"/>
      <name val="Calibri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b/>
      <sz val="16"/>
      <color indexed="8"/>
      <name val="Arial"/>
      <family val="2"/>
    </font>
    <font>
      <b/>
      <sz val="14"/>
      <color indexed="8"/>
      <name val="Arial"/>
      <family val="2"/>
    </font>
    <font>
      <b/>
      <sz val="12"/>
      <color indexed="8"/>
      <name val="Arial"/>
      <family val="2"/>
    </font>
    <font>
      <sz val="9"/>
      <color indexed="8"/>
      <name val="Verdana"/>
      <family val="2"/>
    </font>
    <font>
      <sz val="12"/>
      <name val="Calibri"/>
      <family val="2"/>
    </font>
    <font>
      <sz val="10"/>
      <color indexed="8"/>
      <name val="Verdana"/>
      <family val="2"/>
    </font>
    <font>
      <b/>
      <sz val="10"/>
      <color indexed="8"/>
      <name val="Verdana"/>
      <family val="2"/>
    </font>
    <font>
      <b/>
      <sz val="16"/>
      <color indexed="8"/>
      <name val="Verdana"/>
      <family val="2"/>
    </font>
    <font>
      <b/>
      <sz val="12"/>
      <name val="Calibri"/>
      <family val="2"/>
    </font>
    <font>
      <i/>
      <sz val="12"/>
      <name val="Calibri"/>
      <family val="2"/>
    </font>
    <font>
      <sz val="9"/>
      <color theme="1"/>
      <name val="Calibri"/>
      <family val="2"/>
    </font>
    <font>
      <sz val="9"/>
      <color theme="0"/>
      <name val="Calibri"/>
      <family val="2"/>
    </font>
    <font>
      <sz val="9"/>
      <color rgb="FF3F3F76"/>
      <name val="Calibri"/>
      <family val="2"/>
    </font>
    <font>
      <b/>
      <sz val="9"/>
      <color rgb="FF3F3F3F"/>
      <name val="Calibri"/>
      <family val="2"/>
    </font>
    <font>
      <b/>
      <sz val="9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9"/>
      <color theme="1"/>
      <name val="Calibri"/>
      <family val="2"/>
    </font>
    <font>
      <b/>
      <sz val="9"/>
      <color theme="0"/>
      <name val="Calibri"/>
      <family val="2"/>
    </font>
    <font>
      <b/>
      <sz val="18"/>
      <color theme="3"/>
      <name val="Cambria"/>
      <family val="2"/>
    </font>
    <font>
      <sz val="9"/>
      <color rgb="FF9C6500"/>
      <name val="Calibri"/>
      <family val="2"/>
    </font>
    <font>
      <sz val="9"/>
      <color rgb="FF9C0006"/>
      <name val="Calibri"/>
      <family val="2"/>
    </font>
    <font>
      <i/>
      <sz val="9"/>
      <color rgb="FF7F7F7F"/>
      <name val="Calibri"/>
      <family val="2"/>
    </font>
    <font>
      <sz val="9"/>
      <color rgb="FFFA7D00"/>
      <name val="Calibri"/>
      <family val="2"/>
    </font>
    <font>
      <sz val="9"/>
      <color rgb="FFFF0000"/>
      <name val="Calibri"/>
      <family val="2"/>
    </font>
    <font>
      <sz val="9"/>
      <color rgb="FF006100"/>
      <name val="Calibri"/>
      <family val="2"/>
    </font>
    <font>
      <b/>
      <sz val="14"/>
      <color theme="1"/>
      <name val="Calibri"/>
      <family val="2"/>
    </font>
    <font>
      <b/>
      <sz val="12"/>
      <color theme="1"/>
      <name val="Calibri"/>
      <family val="2"/>
    </font>
    <font>
      <sz val="14"/>
      <color theme="1"/>
      <name val="Arial"/>
      <family val="2"/>
    </font>
    <font>
      <sz val="12"/>
      <color theme="1"/>
      <name val="Arial"/>
      <family val="2"/>
    </font>
    <font>
      <b/>
      <sz val="16"/>
      <color theme="1"/>
      <name val="Arial"/>
      <family val="2"/>
    </font>
    <font>
      <b/>
      <sz val="14"/>
      <color theme="1"/>
      <name val="Arial"/>
      <family val="2"/>
    </font>
    <font>
      <b/>
      <sz val="12"/>
      <color theme="1"/>
      <name val="Arial"/>
      <family val="2"/>
    </font>
    <font>
      <sz val="12"/>
      <color theme="1"/>
      <name val="Verdana"/>
      <family val="2"/>
    </font>
    <font>
      <sz val="9"/>
      <color theme="1"/>
      <name val="Verdana"/>
      <family val="2"/>
    </font>
    <font>
      <sz val="10"/>
      <color theme="1"/>
      <name val="Verdana"/>
      <family val="2"/>
    </font>
    <font>
      <b/>
      <sz val="10"/>
      <color theme="1"/>
      <name val="Verdana"/>
      <family val="2"/>
    </font>
    <font>
      <b/>
      <sz val="16"/>
      <color theme="1"/>
      <name val="Verdana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</fills>
  <borders count="5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/>
      <bottom style="thin"/>
    </border>
    <border>
      <left style="medium"/>
      <right style="thin"/>
      <top/>
      <bottom style="thin"/>
    </border>
    <border>
      <left style="medium"/>
      <right style="medium"/>
      <top style="medium"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 style="medium"/>
      <right style="medium"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/>
      <top style="thin"/>
      <bottom style="medium"/>
    </border>
    <border>
      <left style="medium"/>
      <right style="medium"/>
      <top style="thin"/>
      <bottom style="medium"/>
    </border>
    <border>
      <left/>
      <right style="medium"/>
      <top style="thin"/>
      <bottom style="medium"/>
    </border>
    <border>
      <left style="medium"/>
      <right style="thin"/>
      <top style="medium"/>
      <bottom/>
    </border>
    <border>
      <left style="thin"/>
      <right style="thin"/>
      <top style="medium"/>
      <bottom/>
    </border>
    <border>
      <left style="thin"/>
      <right style="medium"/>
      <top style="medium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/>
      <bottom style="thin"/>
    </border>
    <border>
      <left style="thin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thin"/>
      <bottom/>
    </border>
    <border>
      <left/>
      <right/>
      <top style="thin"/>
      <bottom/>
    </border>
    <border>
      <left style="medium"/>
      <right style="medium"/>
      <top/>
      <bottom style="thin"/>
    </border>
    <border>
      <left style="medium"/>
      <right style="medium"/>
      <top style="medium"/>
      <bottom/>
    </border>
    <border>
      <left style="medium"/>
      <right style="medium"/>
      <top>
        <color indexed="63"/>
      </top>
      <bottom style="medium"/>
    </border>
    <border>
      <left style="medium"/>
      <right style="medium"/>
      <top/>
      <bottom/>
    </border>
    <border>
      <left/>
      <right/>
      <top/>
      <bottom style="medium"/>
    </border>
    <border>
      <left/>
      <right/>
      <top style="medium"/>
      <bottom/>
    </border>
    <border>
      <left/>
      <right style="thin"/>
      <top style="medium"/>
      <bottom style="thin"/>
    </border>
    <border>
      <left/>
      <right style="thin"/>
      <top style="thin"/>
      <bottom/>
    </border>
    <border>
      <left/>
      <right style="medium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1" applyNumberFormat="0" applyAlignment="0" applyProtection="0"/>
    <xf numFmtId="0" fontId="41" fillId="27" borderId="2" applyNumberFormat="0" applyAlignment="0" applyProtection="0"/>
    <xf numFmtId="0" fontId="42" fillId="27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30" borderId="0" applyNumberFormat="0" applyBorder="0" applyAlignment="0" applyProtection="0"/>
    <xf numFmtId="0" fontId="51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4" fillId="32" borderId="0" applyNumberFormat="0" applyBorder="0" applyAlignment="0" applyProtection="0"/>
  </cellStyleXfs>
  <cellXfs count="204"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55" fillId="0" borderId="0" xfId="0" applyFont="1" applyBorder="1" applyAlignment="1">
      <alignment vertical="center"/>
    </xf>
    <xf numFmtId="0" fontId="0" fillId="0" borderId="0" xfId="0" applyBorder="1" applyAlignment="1">
      <alignment/>
    </xf>
    <xf numFmtId="0" fontId="56" fillId="0" borderId="0" xfId="0" applyFont="1" applyBorder="1" applyAlignment="1">
      <alignment vertical="center"/>
    </xf>
    <xf numFmtId="0" fontId="57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 wrapText="1"/>
    </xf>
    <xf numFmtId="0" fontId="58" fillId="0" borderId="0" xfId="0" applyFont="1" applyAlignment="1">
      <alignment horizontal="left" vertical="center"/>
    </xf>
    <xf numFmtId="0" fontId="57" fillId="0" borderId="0" xfId="0" applyFont="1" applyAlignment="1">
      <alignment horizontal="left" vertical="center"/>
    </xf>
    <xf numFmtId="0" fontId="59" fillId="0" borderId="0" xfId="0" applyFont="1" applyAlignment="1">
      <alignment vertical="center"/>
    </xf>
    <xf numFmtId="0" fontId="60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56" fillId="0" borderId="0" xfId="0" applyFont="1" applyBorder="1" applyAlignment="1">
      <alignment/>
    </xf>
    <xf numFmtId="0" fontId="61" fillId="0" borderId="0" xfId="0" applyFont="1" applyBorder="1" applyAlignment="1">
      <alignment/>
    </xf>
    <xf numFmtId="0" fontId="58" fillId="0" borderId="0" xfId="0" applyFont="1" applyAlignment="1">
      <alignment horizontal="center" vertical="center"/>
    </xf>
    <xf numFmtId="0" fontId="58" fillId="0" borderId="10" xfId="0" applyFont="1" applyBorder="1" applyAlignment="1">
      <alignment horizontal="center" vertical="center"/>
    </xf>
    <xf numFmtId="0" fontId="58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center" vertical="center" wrapText="1"/>
    </xf>
    <xf numFmtId="0" fontId="62" fillId="34" borderId="11" xfId="0" applyFont="1" applyFill="1" applyBorder="1" applyAlignment="1">
      <alignment horizontal="center" vertical="center"/>
    </xf>
    <xf numFmtId="0" fontId="62" fillId="0" borderId="12" xfId="0" applyFont="1" applyBorder="1" applyAlignment="1">
      <alignment horizontal="center" vertical="center"/>
    </xf>
    <xf numFmtId="0" fontId="62" fillId="34" borderId="13" xfId="0" applyFont="1" applyFill="1" applyBorder="1" applyAlignment="1">
      <alignment horizontal="center" vertical="center"/>
    </xf>
    <xf numFmtId="0" fontId="62" fillId="0" borderId="10" xfId="0" applyFont="1" applyBorder="1" applyAlignment="1">
      <alignment horizontal="center" vertical="center"/>
    </xf>
    <xf numFmtId="0" fontId="62" fillId="0" borderId="10" xfId="0" applyFont="1" applyBorder="1" applyAlignment="1">
      <alignment horizontal="left" vertical="center"/>
    </xf>
    <xf numFmtId="164" fontId="62" fillId="0" borderId="14" xfId="0" applyNumberFormat="1" applyFont="1" applyBorder="1" applyAlignment="1">
      <alignment horizontal="center" vertical="center"/>
    </xf>
    <xf numFmtId="0" fontId="62" fillId="0" borderId="0" xfId="0" applyFont="1" applyAlignment="1">
      <alignment horizontal="center" vertical="center"/>
    </xf>
    <xf numFmtId="0" fontId="62" fillId="33" borderId="10" xfId="0" applyFont="1" applyFill="1" applyBorder="1" applyAlignment="1">
      <alignment horizontal="center" vertical="center"/>
    </xf>
    <xf numFmtId="164" fontId="62" fillId="33" borderId="14" xfId="0" applyNumberFormat="1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3" borderId="16" xfId="0" applyFont="1" applyFill="1" applyBorder="1" applyAlignment="1">
      <alignment horizontal="center" vertical="center"/>
    </xf>
    <xf numFmtId="0" fontId="62" fillId="0" borderId="16" xfId="0" applyFont="1" applyBorder="1" applyAlignment="1">
      <alignment horizontal="left" vertical="center"/>
    </xf>
    <xf numFmtId="0" fontId="62" fillId="33" borderId="10" xfId="0" applyFont="1" applyFill="1" applyBorder="1" applyAlignment="1">
      <alignment horizontal="left" vertical="center"/>
    </xf>
    <xf numFmtId="0" fontId="63" fillId="0" borderId="0" xfId="0" applyFont="1" applyAlignment="1">
      <alignment horizontal="left" vertical="center"/>
    </xf>
    <xf numFmtId="0" fontId="62" fillId="33" borderId="0" xfId="0" applyFont="1" applyFill="1" applyAlignment="1">
      <alignment horizontal="center" vertical="center"/>
    </xf>
    <xf numFmtId="0" fontId="62" fillId="0" borderId="0" xfId="0" applyFont="1" applyAlignment="1">
      <alignment horizontal="left" vertical="center"/>
    </xf>
    <xf numFmtId="0" fontId="62" fillId="34" borderId="17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/>
    </xf>
    <xf numFmtId="0" fontId="62" fillId="0" borderId="18" xfId="0" applyFont="1" applyBorder="1" applyAlignment="1">
      <alignment horizontal="center"/>
    </xf>
    <xf numFmtId="0" fontId="2" fillId="0" borderId="19" xfId="0" applyFont="1" applyFill="1" applyBorder="1" applyAlignment="1">
      <alignment horizontal="center" vertical="center"/>
    </xf>
    <xf numFmtId="0" fontId="2" fillId="0" borderId="18" xfId="0" applyFont="1" applyFill="1" applyBorder="1" applyAlignment="1">
      <alignment horizontal="center" vertical="center"/>
    </xf>
    <xf numFmtId="2" fontId="2" fillId="0" borderId="19" xfId="0" applyNumberFormat="1" applyFont="1" applyFill="1" applyBorder="1" applyAlignment="1">
      <alignment horizontal="center" vertical="center"/>
    </xf>
    <xf numFmtId="4" fontId="2" fillId="0" borderId="18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62" fillId="34" borderId="21" xfId="0" applyFont="1" applyFill="1" applyBorder="1" applyAlignment="1">
      <alignment horizontal="center"/>
    </xf>
    <xf numFmtId="0" fontId="62" fillId="0" borderId="21" xfId="0" applyFont="1" applyBorder="1" applyAlignment="1">
      <alignment horizontal="center"/>
    </xf>
    <xf numFmtId="0" fontId="2" fillId="0" borderId="22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2" fontId="2" fillId="0" borderId="22" xfId="0" applyNumberFormat="1" applyFont="1" applyFill="1" applyBorder="1" applyAlignment="1">
      <alignment horizontal="center" vertical="center"/>
    </xf>
    <xf numFmtId="4" fontId="2" fillId="0" borderId="21" xfId="0" applyNumberFormat="1" applyFont="1" applyFill="1" applyBorder="1" applyAlignment="1">
      <alignment horizontal="center" vertical="center"/>
    </xf>
    <xf numFmtId="0" fontId="3" fillId="0" borderId="23" xfId="0" applyFont="1" applyFill="1" applyBorder="1" applyAlignment="1">
      <alignment horizontal="center" vertical="center"/>
    </xf>
    <xf numFmtId="0" fontId="2" fillId="0" borderId="24" xfId="0" applyFont="1" applyFill="1" applyBorder="1" applyAlignment="1">
      <alignment horizontal="center" vertical="center"/>
    </xf>
    <xf numFmtId="0" fontId="2" fillId="0" borderId="25" xfId="0" applyFont="1" applyFill="1" applyBorder="1" applyAlignment="1">
      <alignment horizontal="center" vertical="center"/>
    </xf>
    <xf numFmtId="2" fontId="2" fillId="0" borderId="24" xfId="0" applyNumberFormat="1" applyFont="1" applyFill="1" applyBorder="1" applyAlignment="1">
      <alignment horizontal="center" vertical="center"/>
    </xf>
    <xf numFmtId="4" fontId="2" fillId="0" borderId="25" xfId="0" applyNumberFormat="1" applyFont="1" applyFill="1" applyBorder="1" applyAlignment="1">
      <alignment horizontal="center" vertical="center"/>
    </xf>
    <xf numFmtId="0" fontId="3" fillId="0" borderId="26" xfId="0" applyFont="1" applyFill="1" applyBorder="1" applyAlignment="1">
      <alignment horizontal="center" vertical="center"/>
    </xf>
    <xf numFmtId="0" fontId="62" fillId="34" borderId="18" xfId="0" applyFont="1" applyFill="1" applyBorder="1" applyAlignment="1">
      <alignment horizontal="center" vertical="center"/>
    </xf>
    <xf numFmtId="0" fontId="62" fillId="0" borderId="18" xfId="0" applyFont="1" applyBorder="1" applyAlignment="1">
      <alignment horizontal="center" vertical="center"/>
    </xf>
    <xf numFmtId="0" fontId="62" fillId="34" borderId="21" xfId="0" applyFont="1" applyFill="1" applyBorder="1" applyAlignment="1">
      <alignment horizontal="center" vertical="center"/>
    </xf>
    <xf numFmtId="0" fontId="62" fillId="0" borderId="21" xfId="0" applyFont="1" applyBorder="1" applyAlignment="1">
      <alignment horizontal="center" vertical="center"/>
    </xf>
    <xf numFmtId="0" fontId="62" fillId="34" borderId="25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center" vertical="center"/>
    </xf>
    <xf numFmtId="49" fontId="32" fillId="0" borderId="0" xfId="0" applyNumberFormat="1" applyFont="1" applyFill="1" applyBorder="1" applyAlignment="1">
      <alignment horizontal="center" vertical="center"/>
    </xf>
    <xf numFmtId="0" fontId="58" fillId="0" borderId="0" xfId="0" applyFont="1" applyBorder="1" applyAlignment="1">
      <alignment horizontal="left"/>
    </xf>
    <xf numFmtId="0" fontId="58" fillId="0" borderId="0" xfId="0" applyFont="1" applyBorder="1" applyAlignment="1">
      <alignment/>
    </xf>
    <xf numFmtId="0" fontId="58" fillId="0" borderId="0" xfId="0" applyFont="1" applyBorder="1" applyAlignment="1">
      <alignment horizontal="left" vertical="center"/>
    </xf>
    <xf numFmtId="0" fontId="62" fillId="0" borderId="16" xfId="0" applyFont="1" applyBorder="1" applyAlignment="1">
      <alignment horizontal="center" vertical="center"/>
    </xf>
    <xf numFmtId="0" fontId="64" fillId="0" borderId="0" xfId="0" applyFont="1" applyAlignment="1">
      <alignment horizontal="left" vertical="center"/>
    </xf>
    <xf numFmtId="0" fontId="5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left" vertical="center"/>
    </xf>
    <xf numFmtId="0" fontId="5" fillId="35" borderId="10" xfId="0" applyFont="1" applyFill="1" applyBorder="1" applyAlignment="1">
      <alignment horizontal="center" vertical="center"/>
    </xf>
    <xf numFmtId="0" fontId="62" fillId="0" borderId="17" xfId="0" applyFont="1" applyFill="1" applyBorder="1" applyAlignment="1">
      <alignment horizontal="center" vertical="center"/>
    </xf>
    <xf numFmtId="0" fontId="62" fillId="0" borderId="13" xfId="0" applyFont="1" applyFill="1" applyBorder="1" applyAlignment="1">
      <alignment horizontal="center" vertical="center"/>
    </xf>
    <xf numFmtId="0" fontId="62" fillId="0" borderId="0" xfId="0" applyFont="1" applyBorder="1" applyAlignment="1">
      <alignment horizontal="left" vertical="center"/>
    </xf>
    <xf numFmtId="0" fontId="62" fillId="33" borderId="0" xfId="0" applyFont="1" applyFill="1" applyBorder="1" applyAlignment="1">
      <alignment horizontal="center" vertical="center"/>
    </xf>
    <xf numFmtId="0" fontId="62" fillId="33" borderId="0" xfId="0" applyFont="1" applyFill="1" applyBorder="1" applyAlignment="1">
      <alignment horizontal="left" vertical="center"/>
    </xf>
    <xf numFmtId="0" fontId="65" fillId="0" borderId="27" xfId="0" applyFont="1" applyBorder="1" applyAlignment="1">
      <alignment horizontal="center" vertical="center" wrapText="1"/>
    </xf>
    <xf numFmtId="0" fontId="65" fillId="0" borderId="28" xfId="0" applyFont="1" applyBorder="1" applyAlignment="1">
      <alignment horizontal="left" vertical="center" wrapText="1"/>
    </xf>
    <xf numFmtId="0" fontId="65" fillId="0" borderId="28" xfId="0" applyFont="1" applyBorder="1" applyAlignment="1">
      <alignment horizontal="center" vertical="center" wrapText="1"/>
    </xf>
    <xf numFmtId="0" fontId="65" fillId="0" borderId="29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left" vertical="center"/>
    </xf>
    <xf numFmtId="0" fontId="58" fillId="0" borderId="0" xfId="0" applyFont="1" applyBorder="1" applyAlignment="1">
      <alignment horizontal="center"/>
    </xf>
    <xf numFmtId="0" fontId="58" fillId="0" borderId="0" xfId="0" applyFont="1" applyAlignment="1">
      <alignment horizontal="center" vertical="center"/>
    </xf>
    <xf numFmtId="0" fontId="62" fillId="0" borderId="10" xfId="0" applyFont="1" applyFill="1" applyBorder="1" applyAlignment="1">
      <alignment horizontal="center" vertical="center"/>
    </xf>
    <xf numFmtId="0" fontId="2" fillId="0" borderId="12" xfId="0" applyFont="1" applyBorder="1" applyAlignment="1">
      <alignment horizontal="left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164" fontId="2" fillId="0" borderId="14" xfId="0" applyNumberFormat="1" applyFont="1" applyBorder="1" applyAlignment="1">
      <alignment horizontal="center" vertical="center"/>
    </xf>
    <xf numFmtId="0" fontId="62" fillId="0" borderId="25" xfId="0" applyFont="1" applyBorder="1" applyAlignment="1">
      <alignment horizontal="center"/>
    </xf>
    <xf numFmtId="0" fontId="2" fillId="0" borderId="16" xfId="0" applyFont="1" applyBorder="1" applyAlignment="1">
      <alignment horizontal="left" vertical="center"/>
    </xf>
    <xf numFmtId="0" fontId="65" fillId="0" borderId="30" xfId="0" applyFont="1" applyBorder="1" applyAlignment="1">
      <alignment horizontal="center" vertical="center" wrapText="1"/>
    </xf>
    <xf numFmtId="0" fontId="65" fillId="0" borderId="31" xfId="0" applyFont="1" applyBorder="1" applyAlignment="1">
      <alignment horizontal="left" vertical="center" wrapText="1"/>
    </xf>
    <xf numFmtId="0" fontId="62" fillId="34" borderId="32" xfId="0" applyFont="1" applyFill="1" applyBorder="1" applyAlignment="1">
      <alignment horizontal="center" vertical="center"/>
    </xf>
    <xf numFmtId="0" fontId="62" fillId="0" borderId="33" xfId="0" applyFont="1" applyBorder="1" applyAlignment="1">
      <alignment horizontal="center" vertical="center"/>
    </xf>
    <xf numFmtId="164" fontId="62" fillId="0" borderId="34" xfId="0" applyNumberFormat="1" applyFont="1" applyBorder="1" applyAlignment="1">
      <alignment horizontal="center" vertical="center"/>
    </xf>
    <xf numFmtId="164" fontId="62" fillId="0" borderId="35" xfId="0" applyNumberFormat="1" applyFont="1" applyBorder="1" applyAlignment="1">
      <alignment horizontal="center" vertical="center"/>
    </xf>
    <xf numFmtId="0" fontId="65" fillId="0" borderId="31" xfId="0" applyFont="1" applyBorder="1" applyAlignment="1">
      <alignment horizontal="center" vertical="center" wrapText="1"/>
    </xf>
    <xf numFmtId="0" fontId="65" fillId="0" borderId="36" xfId="0" applyFont="1" applyBorder="1" applyAlignment="1">
      <alignment horizontal="center" vertical="center" wrapText="1"/>
    </xf>
    <xf numFmtId="0" fontId="5" fillId="35" borderId="10" xfId="0" applyFont="1" applyFill="1" applyBorder="1" applyAlignment="1">
      <alignment horizontal="left" vertical="center"/>
    </xf>
    <xf numFmtId="0" fontId="62" fillId="0" borderId="33" xfId="0" applyFont="1" applyFill="1" applyBorder="1" applyAlignment="1">
      <alignment horizontal="center" vertical="center"/>
    </xf>
    <xf numFmtId="0" fontId="2" fillId="0" borderId="33" xfId="0" applyFont="1" applyBorder="1" applyAlignment="1">
      <alignment horizontal="left" vertical="center"/>
    </xf>
    <xf numFmtId="0" fontId="62" fillId="33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58" fillId="0" borderId="0" xfId="0" applyFont="1" applyAlignment="1">
      <alignment horizontal="center" vertical="center"/>
    </xf>
    <xf numFmtId="164" fontId="62" fillId="33" borderId="37" xfId="0" applyNumberFormat="1" applyFont="1" applyFill="1" applyBorder="1" applyAlignment="1">
      <alignment horizontal="center" vertical="center"/>
    </xf>
    <xf numFmtId="0" fontId="5" fillId="35" borderId="16" xfId="0" applyFont="1" applyFill="1" applyBorder="1" applyAlignment="1">
      <alignment horizontal="center" vertical="center"/>
    </xf>
    <xf numFmtId="0" fontId="2" fillId="0" borderId="38" xfId="0" applyFont="1" applyBorder="1" applyAlignment="1">
      <alignment horizontal="left" vertical="center"/>
    </xf>
    <xf numFmtId="0" fontId="62" fillId="34" borderId="25" xfId="0" applyFont="1" applyFill="1" applyBorder="1" applyAlignment="1">
      <alignment horizontal="center"/>
    </xf>
    <xf numFmtId="0" fontId="2" fillId="0" borderId="18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33" borderId="25" xfId="0" applyFont="1" applyFill="1" applyBorder="1" applyAlignment="1">
      <alignment horizontal="left" vertical="center"/>
    </xf>
    <xf numFmtId="0" fontId="62" fillId="0" borderId="22" xfId="0" applyFont="1" applyBorder="1" applyAlignment="1">
      <alignment horizontal="left" vertical="center"/>
    </xf>
    <xf numFmtId="0" fontId="62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left" vertical="center"/>
    </xf>
    <xf numFmtId="0" fontId="2" fillId="33" borderId="0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2" fillId="0" borderId="19" xfId="0" applyFont="1" applyBorder="1" applyAlignment="1">
      <alignment horizontal="left" vertical="center"/>
    </xf>
    <xf numFmtId="0" fontId="62" fillId="33" borderId="22" xfId="0" applyFont="1" applyFill="1" applyBorder="1" applyAlignment="1">
      <alignment horizontal="left" vertical="center"/>
    </xf>
    <xf numFmtId="0" fontId="2" fillId="0" borderId="22" xfId="0" applyFont="1" applyBorder="1" applyAlignment="1">
      <alignment horizontal="left" vertical="center"/>
    </xf>
    <xf numFmtId="0" fontId="2" fillId="33" borderId="22" xfId="0" applyFont="1" applyFill="1" applyBorder="1" applyAlignment="1">
      <alignment horizontal="left" vertical="center"/>
    </xf>
    <xf numFmtId="0" fontId="62" fillId="0" borderId="18" xfId="0" applyFont="1" applyBorder="1" applyAlignment="1">
      <alignment horizontal="left" vertical="center"/>
    </xf>
    <xf numFmtId="0" fontId="62" fillId="0" borderId="21" xfId="0" applyFont="1" applyBorder="1" applyAlignment="1">
      <alignment horizontal="left" vertical="center"/>
    </xf>
    <xf numFmtId="0" fontId="2" fillId="33" borderId="21" xfId="0" applyFont="1" applyFill="1" applyBorder="1" applyAlignment="1">
      <alignment horizontal="center" vertical="center"/>
    </xf>
    <xf numFmtId="0" fontId="62" fillId="0" borderId="25" xfId="0" applyFont="1" applyBorder="1" applyAlignment="1">
      <alignment horizontal="left" vertical="center"/>
    </xf>
    <xf numFmtId="49" fontId="32" fillId="0" borderId="18" xfId="0" applyNumberFormat="1" applyFont="1" applyFill="1" applyBorder="1" applyAlignment="1">
      <alignment horizontal="center" vertical="center"/>
    </xf>
    <xf numFmtId="49" fontId="32" fillId="0" borderId="21" xfId="0" applyNumberFormat="1" applyFont="1" applyFill="1" applyBorder="1" applyAlignment="1">
      <alignment horizontal="center" vertical="center"/>
    </xf>
    <xf numFmtId="49" fontId="32" fillId="0" borderId="25" xfId="0" applyNumberFormat="1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left" vertical="center"/>
    </xf>
    <xf numFmtId="0" fontId="62" fillId="33" borderId="21" xfId="0" applyFont="1" applyFill="1" applyBorder="1" applyAlignment="1">
      <alignment horizontal="left" vertical="center"/>
    </xf>
    <xf numFmtId="0" fontId="62" fillId="0" borderId="38" xfId="0" applyFont="1" applyBorder="1" applyAlignment="1">
      <alignment horizontal="center" vertical="center"/>
    </xf>
    <xf numFmtId="0" fontId="2" fillId="33" borderId="12" xfId="0" applyFont="1" applyFill="1" applyBorder="1" applyAlignment="1">
      <alignment horizontal="center" vertical="center"/>
    </xf>
    <xf numFmtId="0" fontId="58" fillId="0" borderId="0" xfId="0" applyFont="1" applyAlignment="1">
      <alignment horizontal="center" vertical="center"/>
    </xf>
    <xf numFmtId="0" fontId="62" fillId="33" borderId="38" xfId="0" applyFont="1" applyFill="1" applyBorder="1" applyAlignment="1">
      <alignment horizontal="center" vertical="center"/>
    </xf>
    <xf numFmtId="0" fontId="2" fillId="33" borderId="16" xfId="0" applyFont="1" applyFill="1" applyBorder="1" applyAlignment="1">
      <alignment horizontal="left" vertical="center"/>
    </xf>
    <xf numFmtId="0" fontId="2" fillId="33" borderId="38" xfId="0" applyFont="1" applyFill="1" applyBorder="1" applyAlignment="1">
      <alignment horizontal="left" vertical="center"/>
    </xf>
    <xf numFmtId="0" fontId="2" fillId="0" borderId="16" xfId="0" applyFont="1" applyBorder="1" applyAlignment="1">
      <alignment horizontal="center" vertical="center"/>
    </xf>
    <xf numFmtId="0" fontId="2" fillId="33" borderId="16" xfId="0" applyFont="1" applyFill="1" applyBorder="1" applyAlignment="1">
      <alignment horizontal="center" vertical="center"/>
    </xf>
    <xf numFmtId="164" fontId="62" fillId="33" borderId="39" xfId="0" applyNumberFormat="1" applyFont="1" applyFill="1" applyBorder="1" applyAlignment="1">
      <alignment horizontal="center" vertical="center"/>
    </xf>
    <xf numFmtId="0" fontId="62" fillId="34" borderId="40" xfId="0" applyFont="1" applyFill="1" applyBorder="1" applyAlignment="1">
      <alignment horizontal="center"/>
    </xf>
    <xf numFmtId="0" fontId="62" fillId="0" borderId="40" xfId="0" applyFont="1" applyBorder="1" applyAlignment="1">
      <alignment horizontal="center"/>
    </xf>
    <xf numFmtId="0" fontId="2" fillId="0" borderId="41" xfId="0" applyFont="1" applyFill="1" applyBorder="1" applyAlignment="1">
      <alignment horizontal="center" vertical="center"/>
    </xf>
    <xf numFmtId="0" fontId="2" fillId="0" borderId="4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left" vertical="center"/>
    </xf>
    <xf numFmtId="0" fontId="5" fillId="35" borderId="21" xfId="0" applyFont="1" applyFill="1" applyBorder="1" applyAlignment="1">
      <alignment horizontal="left" vertical="center"/>
    </xf>
    <xf numFmtId="0" fontId="62" fillId="33" borderId="42" xfId="0" applyFont="1" applyFill="1" applyBorder="1" applyAlignment="1">
      <alignment horizontal="center" vertical="center"/>
    </xf>
    <xf numFmtId="0" fontId="2" fillId="33" borderId="25" xfId="0" applyFont="1" applyFill="1" applyBorder="1" applyAlignment="1">
      <alignment horizontal="center" vertical="center"/>
    </xf>
    <xf numFmtId="0" fontId="2" fillId="33" borderId="42" xfId="0" applyFont="1" applyFill="1" applyBorder="1" applyAlignment="1">
      <alignment horizontal="left" vertical="center"/>
    </xf>
    <xf numFmtId="0" fontId="62" fillId="0" borderId="42" xfId="0" applyFont="1" applyBorder="1" applyAlignment="1">
      <alignment horizontal="left" vertical="center"/>
    </xf>
    <xf numFmtId="2" fontId="2" fillId="0" borderId="18" xfId="0" applyNumberFormat="1" applyFont="1" applyFill="1" applyBorder="1" applyAlignment="1">
      <alignment horizontal="center" vertical="center"/>
    </xf>
    <xf numFmtId="2" fontId="2" fillId="0" borderId="21" xfId="0" applyNumberFormat="1" applyFont="1" applyFill="1" applyBorder="1" applyAlignment="1">
      <alignment horizontal="center" vertical="center"/>
    </xf>
    <xf numFmtId="2" fontId="2" fillId="0" borderId="25" xfId="0" applyNumberFormat="1" applyFont="1" applyFill="1" applyBorder="1" applyAlignment="1">
      <alignment horizontal="center" vertical="center"/>
    </xf>
    <xf numFmtId="0" fontId="3" fillId="0" borderId="18" xfId="0" applyFont="1" applyFill="1" applyBorder="1" applyAlignment="1">
      <alignment horizontal="center" vertical="center"/>
    </xf>
    <xf numFmtId="0" fontId="3" fillId="0" borderId="21" xfId="0" applyFont="1" applyFill="1" applyBorder="1" applyAlignment="1">
      <alignment horizontal="center" vertical="center"/>
    </xf>
    <xf numFmtId="0" fontId="3" fillId="0" borderId="25" xfId="0" applyFont="1" applyFill="1" applyBorder="1" applyAlignment="1">
      <alignment horizontal="center" vertical="center"/>
    </xf>
    <xf numFmtId="0" fontId="62" fillId="0" borderId="20" xfId="0" applyFont="1" applyBorder="1" applyAlignment="1">
      <alignment horizontal="center" vertical="center"/>
    </xf>
    <xf numFmtId="0" fontId="62" fillId="33" borderId="23" xfId="0" applyFont="1" applyFill="1" applyBorder="1" applyAlignment="1">
      <alignment horizontal="center" vertical="center"/>
    </xf>
    <xf numFmtId="0" fontId="62" fillId="0" borderId="26" xfId="0" applyFont="1" applyBorder="1" applyAlignment="1">
      <alignment horizontal="center" vertical="center"/>
    </xf>
    <xf numFmtId="0" fontId="62" fillId="36" borderId="10" xfId="0" applyFont="1" applyFill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24" xfId="0" applyFont="1" applyBorder="1" applyAlignment="1">
      <alignment horizontal="left" vertical="center"/>
    </xf>
    <xf numFmtId="0" fontId="2" fillId="36" borderId="21" xfId="0" applyFont="1" applyFill="1" applyBorder="1" applyAlignment="1">
      <alignment horizontal="center" vertical="center"/>
    </xf>
    <xf numFmtId="0" fontId="60" fillId="0" borderId="0" xfId="0" applyFont="1" applyAlignment="1">
      <alignment horizontal="left" vertical="center"/>
    </xf>
    <xf numFmtId="0" fontId="59" fillId="0" borderId="0" xfId="0" applyFont="1" applyAlignment="1">
      <alignment horizontal="center" vertical="center"/>
    </xf>
    <xf numFmtId="0" fontId="59" fillId="0" borderId="0" xfId="0" applyFont="1" applyBorder="1" applyAlignment="1">
      <alignment horizontal="center" vertical="center"/>
    </xf>
    <xf numFmtId="0" fontId="66" fillId="0" borderId="0" xfId="0" applyFont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44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 shrinkToFit="1"/>
    </xf>
    <xf numFmtId="0" fontId="4" fillId="0" borderId="44" xfId="0" applyFont="1" applyFill="1" applyBorder="1" applyAlignment="1">
      <alignment horizontal="center" vertical="center" shrinkToFit="1"/>
    </xf>
    <xf numFmtId="0" fontId="6" fillId="0" borderId="43" xfId="0" applyFont="1" applyFill="1" applyBorder="1" applyAlignment="1">
      <alignment horizontal="center" vertical="center" wrapText="1"/>
    </xf>
    <xf numFmtId="0" fontId="6" fillId="0" borderId="44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/>
    </xf>
    <xf numFmtId="0" fontId="60" fillId="0" borderId="46" xfId="0" applyFont="1" applyBorder="1" applyAlignment="1">
      <alignment horizontal="left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0" xfId="0" applyFont="1" applyFill="1" applyBorder="1" applyAlignment="1">
      <alignment horizontal="center" vertical="center"/>
    </xf>
    <xf numFmtId="0" fontId="4" fillId="0" borderId="47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4" fillId="0" borderId="19" xfId="0" applyFont="1" applyFill="1" applyBorder="1" applyAlignment="1">
      <alignment horizontal="center" vertical="center"/>
    </xf>
    <xf numFmtId="0" fontId="4" fillId="0" borderId="41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justify" vertical="center"/>
    </xf>
    <xf numFmtId="0" fontId="4" fillId="0" borderId="40" xfId="0" applyFont="1" applyFill="1" applyBorder="1" applyAlignment="1">
      <alignment horizontal="justify" vertical="center"/>
    </xf>
    <xf numFmtId="0" fontId="58" fillId="0" borderId="0" xfId="0" applyFont="1" applyAlignment="1">
      <alignment horizontal="center" vertical="center"/>
    </xf>
    <xf numFmtId="0" fontId="4" fillId="0" borderId="48" xfId="0" applyFont="1" applyFill="1" applyBorder="1" applyAlignment="1">
      <alignment horizontal="justify" vertical="center"/>
    </xf>
    <xf numFmtId="0" fontId="4" fillId="0" borderId="49" xfId="0" applyFont="1" applyFill="1" applyBorder="1" applyAlignment="1">
      <alignment horizontal="justify" vertical="center"/>
    </xf>
    <xf numFmtId="0" fontId="60" fillId="0" borderId="0" xfId="0" applyFont="1" applyBorder="1" applyAlignment="1">
      <alignment horizontal="left" vertical="center"/>
    </xf>
    <xf numFmtId="0" fontId="4" fillId="0" borderId="43" xfId="0" applyFont="1" applyFill="1" applyBorder="1" applyAlignment="1">
      <alignment horizontal="center" vertical="center" wrapText="1"/>
    </xf>
    <xf numFmtId="0" fontId="4" fillId="0" borderId="45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left" vertical="center" shrinkToFit="1"/>
    </xf>
    <xf numFmtId="0" fontId="4" fillId="0" borderId="41" xfId="0" applyFont="1" applyFill="1" applyBorder="1" applyAlignment="1">
      <alignment horizontal="left" vertical="center" shrinkToFit="1"/>
    </xf>
    <xf numFmtId="0" fontId="36" fillId="0" borderId="19" xfId="0" applyFont="1" applyFill="1" applyBorder="1" applyAlignment="1">
      <alignment horizontal="center" vertical="center" wrapText="1"/>
    </xf>
    <xf numFmtId="0" fontId="36" fillId="0" borderId="41" xfId="0" applyFont="1" applyFill="1" applyBorder="1" applyAlignment="1">
      <alignment horizontal="center" vertical="center" wrapText="1"/>
    </xf>
    <xf numFmtId="0" fontId="36" fillId="0" borderId="18" xfId="0" applyFont="1" applyFill="1" applyBorder="1" applyAlignment="1">
      <alignment horizontal="center" vertical="center" wrapText="1"/>
    </xf>
    <xf numFmtId="0" fontId="36" fillId="0" borderId="40" xfId="0" applyFont="1" applyFill="1" applyBorder="1" applyAlignment="1">
      <alignment horizontal="center" vertical="center" wrapText="1"/>
    </xf>
    <xf numFmtId="0" fontId="36" fillId="0" borderId="20" xfId="0" applyFont="1" applyFill="1" applyBorder="1" applyAlignment="1">
      <alignment horizontal="center" vertical="center" wrapText="1"/>
    </xf>
    <xf numFmtId="0" fontId="36" fillId="0" borderId="50" xfId="0" applyFont="1" applyFill="1" applyBorder="1" applyAlignment="1">
      <alignment horizontal="center" vertical="center" wrapText="1"/>
    </xf>
    <xf numFmtId="0" fontId="37" fillId="0" borderId="0" xfId="0" applyFont="1" applyFill="1" applyBorder="1" applyAlignment="1">
      <alignment horizontal="center" vertical="center"/>
    </xf>
    <xf numFmtId="0" fontId="36" fillId="0" borderId="48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6" fillId="0" borderId="12" xfId="0" applyFont="1" applyFill="1" applyBorder="1" applyAlignment="1">
      <alignment horizontal="center" vertical="center" wrapText="1"/>
    </xf>
    <xf numFmtId="0" fontId="36" fillId="0" borderId="51" xfId="0" applyFont="1" applyFill="1" applyBorder="1" applyAlignment="1">
      <alignment horizontal="center" vertical="center" wrapText="1"/>
    </xf>
    <xf numFmtId="0" fontId="36" fillId="0" borderId="37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3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10</xdr:col>
      <xdr:colOff>247650</xdr:colOff>
      <xdr:row>0</xdr:row>
      <xdr:rowOff>171450</xdr:rowOff>
    </xdr:from>
    <xdr:to>
      <xdr:col>11</xdr:col>
      <xdr:colOff>476250</xdr:colOff>
      <xdr:row>3</xdr:row>
      <xdr:rowOff>142875</xdr:rowOff>
    </xdr:to>
    <xdr:pic>
      <xdr:nvPicPr>
        <xdr:cNvPr id="1" name="Рисунок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458075" y="171450"/>
          <a:ext cx="962025" cy="742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1257300</xdr:colOff>
      <xdr:row>0</xdr:row>
      <xdr:rowOff>0</xdr:rowOff>
    </xdr:from>
    <xdr:to>
      <xdr:col>3</xdr:col>
      <xdr:colOff>561975</xdr:colOff>
      <xdr:row>2</xdr:row>
      <xdr:rowOff>247650</xdr:rowOff>
    </xdr:to>
    <xdr:pic>
      <xdr:nvPicPr>
        <xdr:cNvPr id="1" name="Рисунок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324100" y="0"/>
          <a:ext cx="10287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1038225</xdr:colOff>
      <xdr:row>2</xdr:row>
      <xdr:rowOff>57150</xdr:rowOff>
    </xdr:from>
    <xdr:to>
      <xdr:col>3</xdr:col>
      <xdr:colOff>1038225</xdr:colOff>
      <xdr:row>3</xdr:row>
      <xdr:rowOff>104775</xdr:rowOff>
    </xdr:to>
    <xdr:pic>
      <xdr:nvPicPr>
        <xdr:cNvPr id="1" name="Picture 472" descr="боулинг"/>
        <xdr:cNvPicPr preferRelativeResize="1">
          <a:picLocks noChangeAspect="1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3905250" y="571500"/>
          <a:ext cx="0" cy="2857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514350</xdr:colOff>
      <xdr:row>0</xdr:row>
      <xdr:rowOff>0</xdr:rowOff>
    </xdr:from>
    <xdr:to>
      <xdr:col>2</xdr:col>
      <xdr:colOff>533400</xdr:colOff>
      <xdr:row>3</xdr:row>
      <xdr:rowOff>0</xdr:rowOff>
    </xdr:to>
    <xdr:pic>
      <xdr:nvPicPr>
        <xdr:cNvPr id="2" name="Рисунок 3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514350" y="0"/>
          <a:ext cx="1114425" cy="7524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3" tint="-0.24997000396251678"/>
    <pageSetUpPr fitToPage="1"/>
  </sheetPr>
  <dimension ref="A1:Q194"/>
  <sheetViews>
    <sheetView view="pageBreakPreview" zoomScaleNormal="85" zoomScaleSheetLayoutView="100" zoomScalePageLayoutView="0" workbookViewId="0" topLeftCell="A1">
      <selection activeCell="E11" sqref="E11"/>
    </sheetView>
  </sheetViews>
  <sheetFormatPr defaultColWidth="9.140625" defaultRowHeight="15" outlineLevelRow="1"/>
  <cols>
    <col min="1" max="1" width="8.7109375" style="6" bestFit="1" customWidth="1"/>
    <col min="2" max="2" width="10.57421875" style="6" customWidth="1"/>
    <col min="3" max="3" width="27.421875" style="6" customWidth="1"/>
    <col min="4" max="4" width="17.7109375" style="6" customWidth="1"/>
    <col min="5" max="10" width="7.28125" style="6" customWidth="1"/>
    <col min="11" max="11" width="11.00390625" style="6" customWidth="1"/>
    <col min="12" max="12" width="11.7109375" style="6" bestFit="1" customWidth="1"/>
    <col min="13" max="16384" width="9.140625" style="6" customWidth="1"/>
  </cols>
  <sheetData>
    <row r="1" spans="1:12" ht="20.25">
      <c r="A1" s="164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</row>
    <row r="2" spans="1:12" ht="20.25">
      <c r="A2" s="164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</row>
    <row r="3" spans="1:12" ht="20.25">
      <c r="A3" s="164" t="s">
        <v>15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</row>
    <row r="4" spans="1:12" ht="21" thickBot="1">
      <c r="A4" s="165" t="s">
        <v>16</v>
      </c>
      <c r="B4" s="165"/>
      <c r="C4" s="165"/>
      <c r="D4" s="165"/>
      <c r="E4" s="165"/>
      <c r="F4" s="165"/>
      <c r="G4" s="165"/>
      <c r="H4" s="165"/>
      <c r="I4" s="165"/>
      <c r="J4" s="165"/>
      <c r="K4" s="165"/>
      <c r="L4" s="165"/>
    </row>
    <row r="5" spans="1:17" s="7" customFormat="1" ht="26.25" thickBot="1">
      <c r="A5" s="75" t="s">
        <v>0</v>
      </c>
      <c r="B5" s="76" t="s">
        <v>2</v>
      </c>
      <c r="C5" s="76" t="s">
        <v>1</v>
      </c>
      <c r="D5" s="76" t="s">
        <v>3</v>
      </c>
      <c r="E5" s="77" t="s">
        <v>4</v>
      </c>
      <c r="F5" s="77" t="s">
        <v>5</v>
      </c>
      <c r="G5" s="77" t="s">
        <v>6</v>
      </c>
      <c r="H5" s="77" t="s">
        <v>7</v>
      </c>
      <c r="I5" s="77" t="s">
        <v>8</v>
      </c>
      <c r="J5" s="77" t="s">
        <v>9</v>
      </c>
      <c r="K5" s="77" t="s">
        <v>10</v>
      </c>
      <c r="L5" s="78" t="s">
        <v>11</v>
      </c>
      <c r="M5" s="18"/>
      <c r="N5" s="18"/>
      <c r="O5" s="18"/>
      <c r="P5" s="18"/>
      <c r="Q5" s="18"/>
    </row>
    <row r="6" spans="1:17" s="7" customFormat="1" ht="15">
      <c r="A6" s="19">
        <v>1</v>
      </c>
      <c r="B6" s="20">
        <v>1</v>
      </c>
      <c r="C6" s="84" t="s">
        <v>45</v>
      </c>
      <c r="D6" s="84" t="s">
        <v>70</v>
      </c>
      <c r="E6" s="132">
        <v>179</v>
      </c>
      <c r="F6" s="132">
        <v>214</v>
      </c>
      <c r="G6" s="132">
        <v>170</v>
      </c>
      <c r="H6" s="132">
        <v>208</v>
      </c>
      <c r="I6" s="132">
        <v>227</v>
      </c>
      <c r="J6" s="132">
        <v>203</v>
      </c>
      <c r="K6" s="102">
        <f aca="true" t="shared" si="0" ref="K6:K29">SUM(E6:J6)</f>
        <v>1201</v>
      </c>
      <c r="L6" s="105">
        <f aca="true" t="shared" si="1" ref="L6:L29">K6/6</f>
        <v>200.16666666666666</v>
      </c>
      <c r="M6" s="18"/>
      <c r="N6" s="18"/>
      <c r="O6" s="18"/>
      <c r="P6" s="18"/>
      <c r="Q6" s="18"/>
    </row>
    <row r="7" spans="1:17" ht="15">
      <c r="A7" s="21">
        <v>2</v>
      </c>
      <c r="B7" s="22" t="s">
        <v>79</v>
      </c>
      <c r="C7" s="68" t="s">
        <v>77</v>
      </c>
      <c r="D7" s="23" t="s">
        <v>70</v>
      </c>
      <c r="E7" s="67">
        <v>222</v>
      </c>
      <c r="F7" s="67">
        <v>224</v>
      </c>
      <c r="G7" s="67">
        <v>174</v>
      </c>
      <c r="H7" s="67">
        <v>165</v>
      </c>
      <c r="I7" s="67">
        <v>181</v>
      </c>
      <c r="J7" s="67">
        <v>203</v>
      </c>
      <c r="K7" s="22">
        <f t="shared" si="0"/>
        <v>1169</v>
      </c>
      <c r="L7" s="24">
        <f t="shared" si="1"/>
        <v>194.83333333333334</v>
      </c>
      <c r="M7" s="25"/>
      <c r="N7" s="25"/>
      <c r="O7" s="25"/>
      <c r="P7" s="25"/>
      <c r="Q7" s="25"/>
    </row>
    <row r="8" spans="1:17" ht="15">
      <c r="A8" s="21">
        <v>3</v>
      </c>
      <c r="B8" s="87">
        <v>2</v>
      </c>
      <c r="C8" s="80" t="s">
        <v>86</v>
      </c>
      <c r="D8" s="68" t="s">
        <v>70</v>
      </c>
      <c r="E8" s="67">
        <v>191</v>
      </c>
      <c r="F8" s="67">
        <v>221</v>
      </c>
      <c r="G8" s="67">
        <v>181</v>
      </c>
      <c r="H8" s="67">
        <v>174</v>
      </c>
      <c r="I8" s="67">
        <v>211</v>
      </c>
      <c r="J8" s="67">
        <v>168</v>
      </c>
      <c r="K8" s="26">
        <f t="shared" si="0"/>
        <v>1146</v>
      </c>
      <c r="L8" s="27">
        <f t="shared" si="1"/>
        <v>191</v>
      </c>
      <c r="M8" s="25"/>
      <c r="N8" s="25"/>
      <c r="O8" s="25"/>
      <c r="P8" s="25"/>
      <c r="Q8" s="25"/>
    </row>
    <row r="9" spans="1:17" ht="15">
      <c r="A9" s="21">
        <v>4</v>
      </c>
      <c r="B9" s="22" t="s">
        <v>67</v>
      </c>
      <c r="C9" s="68" t="s">
        <v>52</v>
      </c>
      <c r="D9" s="23" t="s">
        <v>70</v>
      </c>
      <c r="E9" s="87">
        <v>175</v>
      </c>
      <c r="F9" s="87">
        <v>168</v>
      </c>
      <c r="G9" s="87">
        <v>198</v>
      </c>
      <c r="H9" s="87">
        <v>221</v>
      </c>
      <c r="I9" s="87">
        <v>164</v>
      </c>
      <c r="J9" s="87">
        <v>202</v>
      </c>
      <c r="K9" s="22">
        <f t="shared" si="0"/>
        <v>1128</v>
      </c>
      <c r="L9" s="27">
        <f t="shared" si="1"/>
        <v>188</v>
      </c>
      <c r="M9" s="33"/>
      <c r="N9" s="25"/>
      <c r="O9" s="25"/>
      <c r="P9" s="25"/>
      <c r="Q9" s="25"/>
    </row>
    <row r="10" spans="1:17" ht="15">
      <c r="A10" s="21">
        <v>5</v>
      </c>
      <c r="B10" s="22" t="s">
        <v>67</v>
      </c>
      <c r="C10" s="68" t="s">
        <v>49</v>
      </c>
      <c r="D10" s="23" t="s">
        <v>70</v>
      </c>
      <c r="E10" s="26">
        <v>180</v>
      </c>
      <c r="F10" s="26">
        <v>189</v>
      </c>
      <c r="G10" s="26">
        <v>204</v>
      </c>
      <c r="H10" s="26">
        <v>170</v>
      </c>
      <c r="I10" s="26">
        <v>178</v>
      </c>
      <c r="J10" s="26">
        <v>203</v>
      </c>
      <c r="K10" s="26">
        <f t="shared" si="0"/>
        <v>1124</v>
      </c>
      <c r="L10" s="27">
        <f t="shared" si="1"/>
        <v>187.33333333333334</v>
      </c>
      <c r="M10" s="25"/>
      <c r="N10" s="25"/>
      <c r="O10" s="25"/>
      <c r="P10" s="25"/>
      <c r="Q10" s="25"/>
    </row>
    <row r="11" spans="1:17" ht="15">
      <c r="A11" s="21">
        <v>6</v>
      </c>
      <c r="B11" s="22" t="s">
        <v>67</v>
      </c>
      <c r="C11" s="23" t="s">
        <v>18</v>
      </c>
      <c r="D11" s="23" t="s">
        <v>70</v>
      </c>
      <c r="E11" s="85">
        <v>246</v>
      </c>
      <c r="F11" s="86">
        <v>154</v>
      </c>
      <c r="G11" s="85">
        <v>193</v>
      </c>
      <c r="H11" s="85">
        <v>179</v>
      </c>
      <c r="I11" s="86">
        <v>149</v>
      </c>
      <c r="J11" s="85">
        <v>201</v>
      </c>
      <c r="K11" s="26">
        <f t="shared" si="0"/>
        <v>1122</v>
      </c>
      <c r="L11" s="27">
        <f t="shared" si="1"/>
        <v>187</v>
      </c>
      <c r="M11" s="25"/>
      <c r="N11" s="25"/>
      <c r="O11" s="25"/>
      <c r="P11" s="25"/>
      <c r="Q11" s="25"/>
    </row>
    <row r="12" spans="1:17" ht="15">
      <c r="A12" s="21">
        <v>7</v>
      </c>
      <c r="B12" s="22" t="s">
        <v>67</v>
      </c>
      <c r="C12" s="68" t="s">
        <v>19</v>
      </c>
      <c r="D12" s="68" t="s">
        <v>70</v>
      </c>
      <c r="E12" s="26">
        <v>184</v>
      </c>
      <c r="F12" s="26">
        <v>192</v>
      </c>
      <c r="G12" s="26">
        <v>159</v>
      </c>
      <c r="H12" s="26">
        <v>182</v>
      </c>
      <c r="I12" s="26">
        <v>187</v>
      </c>
      <c r="J12" s="26">
        <v>204</v>
      </c>
      <c r="K12" s="26">
        <f t="shared" si="0"/>
        <v>1108</v>
      </c>
      <c r="L12" s="27">
        <f t="shared" si="1"/>
        <v>184.66666666666666</v>
      </c>
      <c r="M12" s="33"/>
      <c r="N12" s="25"/>
      <c r="O12" s="25"/>
      <c r="P12" s="25"/>
      <c r="Q12" s="25"/>
    </row>
    <row r="13" spans="1:17" ht="15">
      <c r="A13" s="21">
        <v>8</v>
      </c>
      <c r="B13" s="85" t="s">
        <v>67</v>
      </c>
      <c r="C13" s="68" t="s">
        <v>21</v>
      </c>
      <c r="D13" s="68" t="s">
        <v>70</v>
      </c>
      <c r="E13" s="69">
        <v>192</v>
      </c>
      <c r="F13" s="69">
        <v>175</v>
      </c>
      <c r="G13" s="69">
        <v>192</v>
      </c>
      <c r="H13" s="69">
        <v>191</v>
      </c>
      <c r="I13" s="69">
        <v>171</v>
      </c>
      <c r="J13" s="69">
        <v>162</v>
      </c>
      <c r="K13" s="26">
        <f t="shared" si="0"/>
        <v>1083</v>
      </c>
      <c r="L13" s="27">
        <f t="shared" si="1"/>
        <v>180.5</v>
      </c>
      <c r="M13" s="25"/>
      <c r="N13" s="25"/>
      <c r="O13" s="25"/>
      <c r="P13" s="25"/>
      <c r="Q13" s="25"/>
    </row>
    <row r="14" spans="1:17" ht="15">
      <c r="A14" s="21">
        <v>9</v>
      </c>
      <c r="B14" s="26">
        <v>1</v>
      </c>
      <c r="C14" s="31" t="s">
        <v>71</v>
      </c>
      <c r="D14" s="23" t="s">
        <v>70</v>
      </c>
      <c r="E14" s="26">
        <v>190</v>
      </c>
      <c r="F14" s="26">
        <v>179</v>
      </c>
      <c r="G14" s="26">
        <v>169</v>
      </c>
      <c r="H14" s="26">
        <v>157</v>
      </c>
      <c r="I14" s="26">
        <v>182</v>
      </c>
      <c r="J14" s="26">
        <v>189</v>
      </c>
      <c r="K14" s="26">
        <f t="shared" si="0"/>
        <v>1066</v>
      </c>
      <c r="L14" s="27">
        <f t="shared" si="1"/>
        <v>177.66666666666666</v>
      </c>
      <c r="M14" s="25"/>
      <c r="N14" s="25"/>
      <c r="O14" s="25"/>
      <c r="P14" s="25"/>
      <c r="Q14" s="25"/>
    </row>
    <row r="15" spans="1:17" s="104" customFormat="1" ht="15.75" thickBot="1">
      <c r="A15" s="28">
        <v>10</v>
      </c>
      <c r="B15" s="134">
        <v>1</v>
      </c>
      <c r="C15" s="136" t="s">
        <v>46</v>
      </c>
      <c r="D15" s="107" t="s">
        <v>70</v>
      </c>
      <c r="E15" s="131">
        <v>201</v>
      </c>
      <c r="F15" s="131">
        <v>140</v>
      </c>
      <c r="G15" s="131">
        <v>165</v>
      </c>
      <c r="H15" s="131">
        <v>151</v>
      </c>
      <c r="I15" s="131">
        <v>212</v>
      </c>
      <c r="J15" s="131">
        <v>192</v>
      </c>
      <c r="K15" s="134">
        <f t="shared" si="0"/>
        <v>1061</v>
      </c>
      <c r="L15" s="139">
        <f t="shared" si="1"/>
        <v>176.83333333333334</v>
      </c>
      <c r="M15" s="25"/>
      <c r="N15" s="25"/>
      <c r="O15" s="25"/>
      <c r="P15" s="25"/>
      <c r="Q15" s="25"/>
    </row>
    <row r="16" spans="1:17" s="82" customFormat="1" ht="15">
      <c r="A16" s="70">
        <v>11</v>
      </c>
      <c r="B16" s="29">
        <v>2</v>
      </c>
      <c r="C16" s="135" t="s">
        <v>75</v>
      </c>
      <c r="D16" s="30" t="s">
        <v>70</v>
      </c>
      <c r="E16" s="106">
        <v>197</v>
      </c>
      <c r="F16" s="106">
        <v>147</v>
      </c>
      <c r="G16" s="106">
        <v>169</v>
      </c>
      <c r="H16" s="106">
        <v>202</v>
      </c>
      <c r="I16" s="106">
        <v>177</v>
      </c>
      <c r="J16" s="106">
        <v>162</v>
      </c>
      <c r="K16" s="65">
        <f t="shared" si="0"/>
        <v>1054</v>
      </c>
      <c r="L16" s="96">
        <f t="shared" si="1"/>
        <v>175.66666666666666</v>
      </c>
      <c r="M16" s="25"/>
      <c r="N16" s="25"/>
      <c r="O16" s="25"/>
      <c r="P16" s="25"/>
      <c r="Q16" s="25"/>
    </row>
    <row r="17" spans="1:17" s="82" customFormat="1" ht="15">
      <c r="A17" s="71">
        <v>12</v>
      </c>
      <c r="B17" s="22" t="s">
        <v>67</v>
      </c>
      <c r="C17" s="68" t="s">
        <v>69</v>
      </c>
      <c r="D17" s="23" t="s">
        <v>70</v>
      </c>
      <c r="E17" s="86">
        <v>146</v>
      </c>
      <c r="F17" s="85">
        <v>161</v>
      </c>
      <c r="G17" s="85">
        <v>164</v>
      </c>
      <c r="H17" s="85">
        <v>224</v>
      </c>
      <c r="I17" s="85">
        <v>163</v>
      </c>
      <c r="J17" s="85">
        <v>183</v>
      </c>
      <c r="K17" s="85">
        <f t="shared" si="0"/>
        <v>1041</v>
      </c>
      <c r="L17" s="88">
        <f t="shared" si="1"/>
        <v>173.5</v>
      </c>
      <c r="M17" s="25"/>
      <c r="N17" s="25"/>
      <c r="O17" s="25"/>
      <c r="P17" s="25"/>
      <c r="Q17" s="25"/>
    </row>
    <row r="18" spans="1:17" s="82" customFormat="1" ht="15">
      <c r="A18" s="70">
        <v>13</v>
      </c>
      <c r="B18" s="22">
        <v>2</v>
      </c>
      <c r="C18" s="31" t="s">
        <v>48</v>
      </c>
      <c r="D18" s="23" t="s">
        <v>70</v>
      </c>
      <c r="E18" s="67">
        <v>157</v>
      </c>
      <c r="F18" s="67">
        <v>181</v>
      </c>
      <c r="G18" s="67">
        <v>191</v>
      </c>
      <c r="H18" s="67">
        <v>148</v>
      </c>
      <c r="I18" s="67">
        <v>172</v>
      </c>
      <c r="J18" s="67">
        <v>179</v>
      </c>
      <c r="K18" s="26">
        <f t="shared" si="0"/>
        <v>1028</v>
      </c>
      <c r="L18" s="27">
        <f t="shared" si="1"/>
        <v>171.33333333333334</v>
      </c>
      <c r="M18" s="25"/>
      <c r="N18" s="25"/>
      <c r="O18" s="25"/>
      <c r="P18" s="25"/>
      <c r="Q18" s="25"/>
    </row>
    <row r="19" spans="1:17" s="104" customFormat="1" ht="15">
      <c r="A19" s="71">
        <v>14</v>
      </c>
      <c r="B19" s="22">
        <v>3</v>
      </c>
      <c r="C19" s="68" t="s">
        <v>50</v>
      </c>
      <c r="D19" s="68" t="s">
        <v>70</v>
      </c>
      <c r="E19" s="67">
        <v>180</v>
      </c>
      <c r="F19" s="67">
        <v>181</v>
      </c>
      <c r="G19" s="67">
        <v>145</v>
      </c>
      <c r="H19" s="67">
        <v>179</v>
      </c>
      <c r="I19" s="67">
        <v>159</v>
      </c>
      <c r="J19" s="67">
        <v>161</v>
      </c>
      <c r="K19" s="22">
        <f t="shared" si="0"/>
        <v>1005</v>
      </c>
      <c r="L19" s="24">
        <f t="shared" si="1"/>
        <v>167.5</v>
      </c>
      <c r="M19" s="25"/>
      <c r="N19" s="25"/>
      <c r="O19" s="25"/>
      <c r="P19" s="25"/>
      <c r="Q19" s="25"/>
    </row>
    <row r="20" spans="1:17" ht="15">
      <c r="A20" s="70">
        <v>15</v>
      </c>
      <c r="B20" s="26">
        <v>3</v>
      </c>
      <c r="C20" s="31" t="s">
        <v>76</v>
      </c>
      <c r="D20" s="23" t="s">
        <v>70</v>
      </c>
      <c r="E20" s="26">
        <v>189</v>
      </c>
      <c r="F20" s="26">
        <v>178</v>
      </c>
      <c r="G20" s="26">
        <v>169</v>
      </c>
      <c r="H20" s="26">
        <v>159</v>
      </c>
      <c r="I20" s="26">
        <v>136</v>
      </c>
      <c r="J20" s="26">
        <v>155</v>
      </c>
      <c r="K20" s="26">
        <f t="shared" si="0"/>
        <v>986</v>
      </c>
      <c r="L20" s="27">
        <f t="shared" si="1"/>
        <v>164.33333333333334</v>
      </c>
      <c r="M20" s="66"/>
      <c r="N20" s="25"/>
      <c r="O20" s="25"/>
      <c r="P20" s="25"/>
      <c r="Q20" s="25"/>
    </row>
    <row r="21" spans="1:17" s="103" customFormat="1" ht="15">
      <c r="A21" s="71">
        <v>16</v>
      </c>
      <c r="B21" s="22" t="s">
        <v>67</v>
      </c>
      <c r="C21" s="31" t="s">
        <v>82</v>
      </c>
      <c r="D21" s="23" t="s">
        <v>70</v>
      </c>
      <c r="E21" s="67">
        <v>169</v>
      </c>
      <c r="F21" s="67">
        <v>166</v>
      </c>
      <c r="G21" s="67">
        <v>129</v>
      </c>
      <c r="H21" s="67">
        <v>154</v>
      </c>
      <c r="I21" s="67">
        <v>184</v>
      </c>
      <c r="J21" s="67">
        <v>167</v>
      </c>
      <c r="K21" s="26">
        <f t="shared" si="0"/>
        <v>969</v>
      </c>
      <c r="L21" s="27">
        <f t="shared" si="1"/>
        <v>161.5</v>
      </c>
      <c r="M21" s="66"/>
      <c r="N21" s="25"/>
      <c r="O21" s="25"/>
      <c r="P21" s="25"/>
      <c r="Q21" s="25"/>
    </row>
    <row r="22" spans="1:17" ht="15">
      <c r="A22" s="70">
        <v>17</v>
      </c>
      <c r="B22" s="26">
        <v>3</v>
      </c>
      <c r="C22" s="31" t="s">
        <v>53</v>
      </c>
      <c r="D22" s="23" t="s">
        <v>70</v>
      </c>
      <c r="E22" s="67">
        <v>166</v>
      </c>
      <c r="F22" s="67">
        <v>172</v>
      </c>
      <c r="G22" s="79">
        <v>163</v>
      </c>
      <c r="H22" s="67">
        <v>157</v>
      </c>
      <c r="I22" s="67">
        <v>155</v>
      </c>
      <c r="J22" s="67">
        <v>144</v>
      </c>
      <c r="K22" s="22">
        <f t="shared" si="0"/>
        <v>957</v>
      </c>
      <c r="L22" s="24">
        <f t="shared" si="1"/>
        <v>159.5</v>
      </c>
      <c r="M22" s="25"/>
      <c r="N22" s="25"/>
      <c r="O22" s="25"/>
      <c r="P22" s="25"/>
      <c r="Q22" s="25"/>
    </row>
    <row r="23" spans="1:17" ht="15">
      <c r="A23" s="71">
        <v>18</v>
      </c>
      <c r="B23" s="87">
        <v>3</v>
      </c>
      <c r="C23" s="80" t="s">
        <v>22</v>
      </c>
      <c r="D23" s="68" t="s">
        <v>70</v>
      </c>
      <c r="E23" s="67">
        <v>137</v>
      </c>
      <c r="F23" s="67">
        <v>169</v>
      </c>
      <c r="G23" s="67">
        <v>146</v>
      </c>
      <c r="H23" s="67">
        <v>167</v>
      </c>
      <c r="I23" s="67">
        <v>170</v>
      </c>
      <c r="J23" s="67">
        <v>165</v>
      </c>
      <c r="K23" s="26">
        <f t="shared" si="0"/>
        <v>954</v>
      </c>
      <c r="L23" s="27">
        <f t="shared" si="1"/>
        <v>159</v>
      </c>
      <c r="M23" s="66"/>
      <c r="N23" s="25"/>
      <c r="O23" s="25"/>
      <c r="P23" s="25"/>
      <c r="Q23" s="25"/>
    </row>
    <row r="24" spans="1:17" ht="15" hidden="1" outlineLevel="1">
      <c r="A24" s="70">
        <v>19</v>
      </c>
      <c r="B24" s="22"/>
      <c r="C24" s="23" t="s">
        <v>80</v>
      </c>
      <c r="D24" s="23" t="s">
        <v>70</v>
      </c>
      <c r="E24" s="26"/>
      <c r="F24" s="26"/>
      <c r="G24" s="83"/>
      <c r="H24" s="26"/>
      <c r="I24" s="26"/>
      <c r="J24" s="26"/>
      <c r="K24" s="22">
        <f t="shared" si="0"/>
        <v>0</v>
      </c>
      <c r="L24" s="27">
        <f t="shared" si="1"/>
        <v>0</v>
      </c>
      <c r="M24" s="32"/>
      <c r="N24" s="25"/>
      <c r="O24" s="25"/>
      <c r="P24" s="25"/>
      <c r="Q24" s="25"/>
    </row>
    <row r="25" spans="1:17" ht="15" hidden="1" outlineLevel="1">
      <c r="A25" s="71">
        <v>20</v>
      </c>
      <c r="B25" s="65" t="s">
        <v>67</v>
      </c>
      <c r="C25" s="90" t="s">
        <v>72</v>
      </c>
      <c r="D25" s="30" t="s">
        <v>70</v>
      </c>
      <c r="E25" s="137"/>
      <c r="F25" s="138"/>
      <c r="G25" s="137"/>
      <c r="H25" s="137"/>
      <c r="I25" s="137"/>
      <c r="J25" s="137"/>
      <c r="K25" s="85">
        <f t="shared" si="0"/>
        <v>0</v>
      </c>
      <c r="L25" s="88">
        <f t="shared" si="1"/>
        <v>0</v>
      </c>
      <c r="M25" s="33"/>
      <c r="N25" s="25"/>
      <c r="O25" s="25"/>
      <c r="P25" s="25"/>
      <c r="Q25" s="25"/>
    </row>
    <row r="26" spans="1:17" ht="15" hidden="1" outlineLevel="1">
      <c r="A26" s="70">
        <v>21</v>
      </c>
      <c r="B26" s="85" t="s">
        <v>67</v>
      </c>
      <c r="C26" s="68" t="s">
        <v>20</v>
      </c>
      <c r="D26" s="68" t="s">
        <v>70</v>
      </c>
      <c r="E26" s="85"/>
      <c r="F26" s="85"/>
      <c r="G26" s="85"/>
      <c r="H26" s="85"/>
      <c r="I26" s="85"/>
      <c r="J26" s="85"/>
      <c r="K26" s="85">
        <f t="shared" si="0"/>
        <v>0</v>
      </c>
      <c r="L26" s="88">
        <f t="shared" si="1"/>
        <v>0</v>
      </c>
      <c r="M26" s="25"/>
      <c r="N26" s="25"/>
      <c r="O26" s="25"/>
      <c r="P26" s="25"/>
      <c r="Q26" s="25"/>
    </row>
    <row r="27" spans="1:17" s="17" customFormat="1" ht="15" hidden="1" outlineLevel="1">
      <c r="A27" s="71">
        <v>22</v>
      </c>
      <c r="B27" s="22">
        <v>2</v>
      </c>
      <c r="C27" s="31" t="s">
        <v>47</v>
      </c>
      <c r="D27" s="23" t="s">
        <v>70</v>
      </c>
      <c r="E27" s="26"/>
      <c r="F27" s="26"/>
      <c r="G27" s="26"/>
      <c r="H27" s="26"/>
      <c r="I27" s="26"/>
      <c r="J27" s="26"/>
      <c r="K27" s="26">
        <f t="shared" si="0"/>
        <v>0</v>
      </c>
      <c r="L27" s="27">
        <f t="shared" si="1"/>
        <v>0</v>
      </c>
      <c r="M27" s="25"/>
      <c r="N27" s="33"/>
      <c r="O27" s="33"/>
      <c r="P27" s="33"/>
      <c r="Q27" s="33"/>
    </row>
    <row r="28" spans="1:17" s="17" customFormat="1" ht="15" hidden="1" outlineLevel="1">
      <c r="A28" s="70">
        <v>23</v>
      </c>
      <c r="B28" s="22">
        <v>2</v>
      </c>
      <c r="C28" s="23" t="s">
        <v>51</v>
      </c>
      <c r="D28" s="23" t="s">
        <v>70</v>
      </c>
      <c r="E28" s="67"/>
      <c r="F28" s="67"/>
      <c r="G28" s="67"/>
      <c r="H28" s="67"/>
      <c r="I28" s="67"/>
      <c r="J28" s="67"/>
      <c r="K28" s="26">
        <f t="shared" si="0"/>
        <v>0</v>
      </c>
      <c r="L28" s="27">
        <f t="shared" si="1"/>
        <v>0</v>
      </c>
      <c r="M28" s="25"/>
      <c r="N28" s="33"/>
      <c r="O28" s="33"/>
      <c r="P28" s="33"/>
      <c r="Q28" s="33"/>
    </row>
    <row r="29" spans="1:17" s="17" customFormat="1" ht="15" hidden="1" outlineLevel="1">
      <c r="A29" s="71">
        <v>24</v>
      </c>
      <c r="B29" s="26"/>
      <c r="C29" s="31" t="s">
        <v>81</v>
      </c>
      <c r="D29" s="23" t="s">
        <v>70</v>
      </c>
      <c r="E29" s="26"/>
      <c r="F29" s="26"/>
      <c r="G29" s="26"/>
      <c r="H29" s="26"/>
      <c r="I29" s="26"/>
      <c r="J29" s="26"/>
      <c r="K29" s="26">
        <f t="shared" si="0"/>
        <v>0</v>
      </c>
      <c r="L29" s="27">
        <f t="shared" si="1"/>
        <v>0</v>
      </c>
      <c r="M29" s="25"/>
      <c r="N29" s="33"/>
      <c r="O29" s="33"/>
      <c r="P29" s="33"/>
      <c r="Q29" s="33"/>
    </row>
    <row r="30" spans="1:17" ht="15" collapsed="1">
      <c r="A30" s="25"/>
      <c r="B30" s="25"/>
      <c r="C30" s="34"/>
      <c r="D30" s="25"/>
      <c r="E30" s="25"/>
      <c r="F30" s="25"/>
      <c r="G30" s="25"/>
      <c r="H30" s="25"/>
      <c r="I30" s="25"/>
      <c r="J30" s="25"/>
      <c r="K30" s="25"/>
      <c r="L30" s="25"/>
      <c r="M30" s="25"/>
      <c r="N30" s="25"/>
      <c r="O30" s="25"/>
      <c r="P30" s="25"/>
      <c r="Q30" s="25"/>
    </row>
    <row r="31" spans="1:17" s="15" customFormat="1" ht="20.25" thickBot="1">
      <c r="A31" s="166" t="s">
        <v>17</v>
      </c>
      <c r="B31" s="166"/>
      <c r="C31" s="166"/>
      <c r="D31" s="166"/>
      <c r="E31" s="166"/>
      <c r="F31" s="166"/>
      <c r="G31" s="166"/>
      <c r="H31" s="166"/>
      <c r="I31" s="166"/>
      <c r="J31" s="166"/>
      <c r="K31" s="166"/>
      <c r="L31" s="166"/>
      <c r="M31" s="25"/>
      <c r="N31" s="25"/>
      <c r="O31" s="25"/>
      <c r="P31" s="25"/>
      <c r="Q31" s="25"/>
    </row>
    <row r="32" spans="1:17" s="15" customFormat="1" ht="26.25" thickBot="1">
      <c r="A32" s="91" t="s">
        <v>0</v>
      </c>
      <c r="B32" s="92" t="s">
        <v>2</v>
      </c>
      <c r="C32" s="92" t="s">
        <v>1</v>
      </c>
      <c r="D32" s="92" t="s">
        <v>3</v>
      </c>
      <c r="E32" s="97" t="s">
        <v>4</v>
      </c>
      <c r="F32" s="97" t="s">
        <v>5</v>
      </c>
      <c r="G32" s="97" t="s">
        <v>6</v>
      </c>
      <c r="H32" s="97" t="s">
        <v>7</v>
      </c>
      <c r="I32" s="97" t="s">
        <v>8</v>
      </c>
      <c r="J32" s="97" t="s">
        <v>9</v>
      </c>
      <c r="K32" s="97" t="s">
        <v>10</v>
      </c>
      <c r="L32" s="98" t="s">
        <v>11</v>
      </c>
      <c r="M32" s="25"/>
      <c r="N32" s="25"/>
      <c r="O32" s="25"/>
      <c r="P32" s="25"/>
      <c r="Q32" s="25"/>
    </row>
    <row r="33" spans="1:17" s="15" customFormat="1" ht="15">
      <c r="A33" s="35">
        <v>1</v>
      </c>
      <c r="B33" s="65">
        <v>3</v>
      </c>
      <c r="C33" s="90" t="s">
        <v>63</v>
      </c>
      <c r="D33" s="23" t="s">
        <v>70</v>
      </c>
      <c r="E33" s="106">
        <v>143</v>
      </c>
      <c r="F33" s="106">
        <v>188</v>
      </c>
      <c r="G33" s="106">
        <v>181</v>
      </c>
      <c r="H33" s="106">
        <v>147</v>
      </c>
      <c r="I33" s="106">
        <v>190</v>
      </c>
      <c r="J33" s="106">
        <v>175</v>
      </c>
      <c r="K33" s="65">
        <f aca="true" t="shared" si="2" ref="K33:K38">SUM(E33:J33)</f>
        <v>1024</v>
      </c>
      <c r="L33" s="96">
        <f aca="true" t="shared" si="3" ref="L33:L38">K33/6</f>
        <v>170.66666666666666</v>
      </c>
      <c r="M33" s="25"/>
      <c r="N33" s="25"/>
      <c r="O33" s="25"/>
      <c r="P33" s="25"/>
      <c r="Q33" s="25"/>
    </row>
    <row r="34" spans="1:17" s="15" customFormat="1" ht="15">
      <c r="A34" s="21">
        <v>2</v>
      </c>
      <c r="B34" s="22" t="s">
        <v>67</v>
      </c>
      <c r="C34" s="23" t="s">
        <v>64</v>
      </c>
      <c r="D34" s="23" t="s">
        <v>70</v>
      </c>
      <c r="E34" s="83">
        <v>138</v>
      </c>
      <c r="F34" s="83">
        <v>175</v>
      </c>
      <c r="G34" s="22">
        <v>179</v>
      </c>
      <c r="H34" s="159">
        <v>222</v>
      </c>
      <c r="I34" s="22">
        <v>158</v>
      </c>
      <c r="J34" s="22">
        <v>127</v>
      </c>
      <c r="K34" s="22">
        <f t="shared" si="2"/>
        <v>999</v>
      </c>
      <c r="L34" s="24">
        <f t="shared" si="3"/>
        <v>166.5</v>
      </c>
      <c r="M34" s="25"/>
      <c r="N34" s="25"/>
      <c r="O34" s="25"/>
      <c r="P34" s="25"/>
      <c r="Q34" s="25"/>
    </row>
    <row r="35" spans="1:17" s="15" customFormat="1" ht="15">
      <c r="A35" s="21">
        <v>3</v>
      </c>
      <c r="B35" s="26">
        <v>2</v>
      </c>
      <c r="C35" s="99" t="s">
        <v>73</v>
      </c>
      <c r="D35" s="23" t="s">
        <v>70</v>
      </c>
      <c r="E35" s="79">
        <v>155</v>
      </c>
      <c r="F35" s="69">
        <v>196</v>
      </c>
      <c r="G35" s="69">
        <v>159</v>
      </c>
      <c r="H35" s="69">
        <v>136</v>
      </c>
      <c r="I35" s="69">
        <v>146</v>
      </c>
      <c r="J35" s="69">
        <v>151</v>
      </c>
      <c r="K35" s="16">
        <f t="shared" si="2"/>
        <v>943</v>
      </c>
      <c r="L35" s="24">
        <f t="shared" si="3"/>
        <v>157.16666666666666</v>
      </c>
      <c r="M35" s="25"/>
      <c r="N35" s="25"/>
      <c r="O35" s="25"/>
      <c r="P35" s="25"/>
      <c r="Q35" s="25"/>
    </row>
    <row r="36" spans="1:17" s="15" customFormat="1" ht="15">
      <c r="A36" s="21">
        <v>4</v>
      </c>
      <c r="B36" s="26" t="s">
        <v>67</v>
      </c>
      <c r="C36" s="80" t="s">
        <v>68</v>
      </c>
      <c r="D36" s="23" t="s">
        <v>70</v>
      </c>
      <c r="E36" s="26">
        <v>142</v>
      </c>
      <c r="F36" s="26">
        <v>160</v>
      </c>
      <c r="G36" s="83">
        <v>155</v>
      </c>
      <c r="H36" s="26">
        <v>173</v>
      </c>
      <c r="I36" s="26">
        <v>145</v>
      </c>
      <c r="J36" s="26">
        <v>167</v>
      </c>
      <c r="K36" s="26">
        <f t="shared" si="2"/>
        <v>942</v>
      </c>
      <c r="L36" s="27">
        <f t="shared" si="3"/>
        <v>157</v>
      </c>
      <c r="M36" s="25"/>
      <c r="N36" s="25"/>
      <c r="O36" s="25"/>
      <c r="P36" s="25"/>
      <c r="Q36" s="25"/>
    </row>
    <row r="37" spans="1:17" s="15" customFormat="1" ht="15" hidden="1" outlineLevel="1">
      <c r="A37" s="21">
        <v>5</v>
      </c>
      <c r="B37" s="22">
        <v>1</v>
      </c>
      <c r="C37" s="68" t="s">
        <v>65</v>
      </c>
      <c r="D37" s="23" t="s">
        <v>70</v>
      </c>
      <c r="E37" s="22"/>
      <c r="F37" s="22"/>
      <c r="G37" s="22"/>
      <c r="H37" s="22"/>
      <c r="I37" s="22"/>
      <c r="J37" s="22"/>
      <c r="K37" s="22">
        <f t="shared" si="2"/>
        <v>0</v>
      </c>
      <c r="L37" s="24">
        <f t="shared" si="3"/>
        <v>0</v>
      </c>
      <c r="M37" s="25"/>
      <c r="N37" s="25"/>
      <c r="O37" s="25"/>
      <c r="P37" s="25"/>
      <c r="Q37" s="25"/>
    </row>
    <row r="38" spans="1:17" s="15" customFormat="1" ht="15.75" hidden="1" outlineLevel="1" thickBot="1">
      <c r="A38" s="93">
        <v>6</v>
      </c>
      <c r="B38" s="94">
        <v>2</v>
      </c>
      <c r="C38" s="101" t="s">
        <v>66</v>
      </c>
      <c r="D38" s="23" t="s">
        <v>70</v>
      </c>
      <c r="E38" s="94"/>
      <c r="F38" s="94"/>
      <c r="G38" s="100"/>
      <c r="H38" s="94"/>
      <c r="I38" s="94"/>
      <c r="J38" s="94"/>
      <c r="K38" s="94">
        <f t="shared" si="2"/>
        <v>0</v>
      </c>
      <c r="L38" s="95">
        <f t="shared" si="3"/>
        <v>0</v>
      </c>
      <c r="M38" s="25"/>
      <c r="N38" s="25"/>
      <c r="O38" s="25"/>
      <c r="P38" s="25"/>
      <c r="Q38" s="25"/>
    </row>
    <row r="39" ht="15" collapsed="1">
      <c r="C39" s="8"/>
    </row>
    <row r="40" spans="1:12" ht="18">
      <c r="A40" s="163" t="s">
        <v>56</v>
      </c>
      <c r="B40" s="163"/>
      <c r="C40" s="163"/>
      <c r="D40" s="5"/>
      <c r="E40" s="5"/>
      <c r="F40" s="5"/>
      <c r="G40" s="5"/>
      <c r="H40" s="5"/>
      <c r="I40" s="5"/>
      <c r="J40" s="5"/>
      <c r="K40" s="5"/>
      <c r="L40" s="5"/>
    </row>
    <row r="41" spans="1:12" ht="15.75" customHeight="1">
      <c r="A41" s="5"/>
      <c r="B41" s="5"/>
      <c r="C41" s="9"/>
      <c r="D41" s="5"/>
      <c r="E41" s="5"/>
      <c r="F41" s="5"/>
      <c r="G41" s="5"/>
      <c r="H41" s="5"/>
      <c r="I41" s="5"/>
      <c r="J41" s="5"/>
      <c r="K41" s="5"/>
      <c r="L41" s="5"/>
    </row>
    <row r="43" spans="1:12" ht="18">
      <c r="A43" s="163" t="s">
        <v>55</v>
      </c>
      <c r="B43" s="163"/>
      <c r="C43" s="163"/>
      <c r="D43" s="5"/>
      <c r="E43" s="5"/>
      <c r="F43" s="5"/>
      <c r="G43" s="5"/>
      <c r="H43" s="5"/>
      <c r="I43" s="5"/>
      <c r="J43" s="5"/>
      <c r="K43" s="5"/>
      <c r="L43" s="5"/>
    </row>
    <row r="44" ht="15">
      <c r="C44" s="8"/>
    </row>
    <row r="45" ht="15">
      <c r="C45" s="8"/>
    </row>
    <row r="46" ht="15">
      <c r="C46" s="8"/>
    </row>
    <row r="47" ht="15">
      <c r="C47" s="8"/>
    </row>
    <row r="48" ht="15">
      <c r="C48" s="8"/>
    </row>
    <row r="49" ht="15">
      <c r="C49" s="8"/>
    </row>
    <row r="50" ht="15">
      <c r="C50" s="8"/>
    </row>
    <row r="51" ht="15">
      <c r="C51" s="8"/>
    </row>
    <row r="52" ht="15">
      <c r="C52" s="8"/>
    </row>
    <row r="53" ht="15">
      <c r="C53" s="8"/>
    </row>
    <row r="54" ht="15">
      <c r="C54" s="8"/>
    </row>
    <row r="55" ht="15">
      <c r="C55" s="8"/>
    </row>
    <row r="56" ht="15">
      <c r="C56" s="8"/>
    </row>
    <row r="57" ht="15">
      <c r="C57" s="8"/>
    </row>
    <row r="58" ht="15">
      <c r="C58" s="8"/>
    </row>
    <row r="59" ht="15">
      <c r="C59" s="8"/>
    </row>
    <row r="60" ht="15">
      <c r="C60" s="8"/>
    </row>
    <row r="61" ht="15">
      <c r="C61" s="8"/>
    </row>
    <row r="62" ht="15">
      <c r="C62" s="8"/>
    </row>
    <row r="63" ht="15">
      <c r="C63" s="8"/>
    </row>
    <row r="64" ht="15">
      <c r="C64" s="8"/>
    </row>
    <row r="65" ht="15">
      <c r="C65" s="8"/>
    </row>
    <row r="66" ht="15">
      <c r="C66" s="8"/>
    </row>
    <row r="67" ht="15">
      <c r="C67" s="8"/>
    </row>
    <row r="68" ht="15">
      <c r="C68" s="8"/>
    </row>
    <row r="69" ht="15">
      <c r="C69" s="8"/>
    </row>
    <row r="70" ht="15">
      <c r="C70" s="8"/>
    </row>
    <row r="71" ht="15">
      <c r="C71" s="8"/>
    </row>
    <row r="72" ht="15">
      <c r="C72" s="8"/>
    </row>
    <row r="73" ht="15">
      <c r="C73" s="8"/>
    </row>
    <row r="74" ht="15">
      <c r="C74" s="8"/>
    </row>
    <row r="75" ht="15">
      <c r="C75" s="8"/>
    </row>
    <row r="76" ht="15">
      <c r="C76" s="8"/>
    </row>
    <row r="77" ht="15">
      <c r="C77" s="8"/>
    </row>
    <row r="78" ht="15">
      <c r="C78" s="8"/>
    </row>
    <row r="79" ht="15">
      <c r="C79" s="8"/>
    </row>
    <row r="80" ht="15">
      <c r="C80" s="8"/>
    </row>
    <row r="81" ht="15">
      <c r="C81" s="8"/>
    </row>
    <row r="82" ht="15">
      <c r="C82" s="8"/>
    </row>
    <row r="83" ht="15">
      <c r="C83" s="8"/>
    </row>
    <row r="84" ht="15">
      <c r="C84" s="8"/>
    </row>
    <row r="85" ht="15">
      <c r="C85" s="8"/>
    </row>
    <row r="86" ht="15">
      <c r="C86" s="8"/>
    </row>
    <row r="87" ht="15">
      <c r="C87" s="8"/>
    </row>
    <row r="88" ht="15">
      <c r="C88" s="8"/>
    </row>
    <row r="89" ht="15">
      <c r="C89" s="8"/>
    </row>
    <row r="90" ht="15">
      <c r="C90" s="8"/>
    </row>
    <row r="91" ht="15">
      <c r="C91" s="8"/>
    </row>
    <row r="92" ht="15">
      <c r="C92" s="8"/>
    </row>
    <row r="93" ht="15">
      <c r="C93" s="8"/>
    </row>
    <row r="94" ht="15">
      <c r="C94" s="8"/>
    </row>
    <row r="95" ht="15">
      <c r="C95" s="8"/>
    </row>
    <row r="96" ht="15">
      <c r="C96" s="8"/>
    </row>
    <row r="97" ht="15">
      <c r="C97" s="8"/>
    </row>
    <row r="98" ht="15">
      <c r="C98" s="8"/>
    </row>
    <row r="99" ht="15">
      <c r="C99" s="8"/>
    </row>
    <row r="100" ht="15">
      <c r="C100" s="8"/>
    </row>
    <row r="101" ht="15">
      <c r="C101" s="8"/>
    </row>
    <row r="102" ht="15">
      <c r="C102" s="8"/>
    </row>
    <row r="103" ht="15">
      <c r="C103" s="8"/>
    </row>
    <row r="104" ht="15">
      <c r="C104" s="8"/>
    </row>
    <row r="105" ht="15">
      <c r="C105" s="8"/>
    </row>
    <row r="106" ht="15">
      <c r="C106" s="8"/>
    </row>
    <row r="107" ht="15">
      <c r="C107" s="8"/>
    </row>
    <row r="108" ht="15">
      <c r="C108" s="8"/>
    </row>
    <row r="109" ht="15">
      <c r="C109" s="8"/>
    </row>
    <row r="110" ht="15">
      <c r="C110" s="8"/>
    </row>
    <row r="111" ht="15">
      <c r="C111" s="8"/>
    </row>
    <row r="112" ht="15">
      <c r="C112" s="8"/>
    </row>
    <row r="113" ht="15">
      <c r="C113" s="8"/>
    </row>
    <row r="114" ht="15">
      <c r="C114" s="8"/>
    </row>
    <row r="115" ht="15">
      <c r="C115" s="8"/>
    </row>
    <row r="116" ht="15">
      <c r="C116" s="8"/>
    </row>
    <row r="117" ht="15">
      <c r="C117" s="8"/>
    </row>
    <row r="118" ht="15">
      <c r="C118" s="8"/>
    </row>
    <row r="119" ht="15">
      <c r="C119" s="8"/>
    </row>
    <row r="120" ht="15">
      <c r="C120" s="8"/>
    </row>
    <row r="121" ht="15">
      <c r="C121" s="8"/>
    </row>
    <row r="122" ht="15">
      <c r="C122" s="8"/>
    </row>
    <row r="123" ht="15">
      <c r="C123" s="8"/>
    </row>
    <row r="124" ht="15">
      <c r="C124" s="8"/>
    </row>
    <row r="125" ht="15">
      <c r="C125" s="8"/>
    </row>
    <row r="126" ht="15">
      <c r="C126" s="8"/>
    </row>
    <row r="127" ht="15">
      <c r="C127" s="8"/>
    </row>
    <row r="128" ht="15">
      <c r="C128" s="8"/>
    </row>
    <row r="129" ht="15">
      <c r="C129" s="8"/>
    </row>
    <row r="130" ht="15">
      <c r="C130" s="8"/>
    </row>
    <row r="131" ht="15">
      <c r="C131" s="8"/>
    </row>
    <row r="132" ht="15">
      <c r="C132" s="8"/>
    </row>
    <row r="133" ht="15">
      <c r="C133" s="8"/>
    </row>
    <row r="134" ht="15">
      <c r="C134" s="8"/>
    </row>
    <row r="135" ht="15">
      <c r="C135" s="8"/>
    </row>
    <row r="136" ht="15">
      <c r="C136" s="8"/>
    </row>
    <row r="137" ht="15">
      <c r="C137" s="8"/>
    </row>
    <row r="138" ht="15">
      <c r="C138" s="8"/>
    </row>
    <row r="139" ht="15">
      <c r="C139" s="8"/>
    </row>
    <row r="140" ht="15">
      <c r="C140" s="8"/>
    </row>
    <row r="141" ht="15">
      <c r="C141" s="8"/>
    </row>
    <row r="142" ht="15">
      <c r="C142" s="8"/>
    </row>
    <row r="143" ht="15">
      <c r="C143" s="8"/>
    </row>
    <row r="144" ht="15">
      <c r="C144" s="8"/>
    </row>
    <row r="145" ht="15">
      <c r="C145" s="8"/>
    </row>
    <row r="146" ht="15">
      <c r="C146" s="8"/>
    </row>
    <row r="147" ht="15">
      <c r="C147" s="8"/>
    </row>
    <row r="148" ht="15">
      <c r="C148" s="8"/>
    </row>
    <row r="149" ht="15">
      <c r="C149" s="8"/>
    </row>
    <row r="150" ht="15">
      <c r="C150" s="8"/>
    </row>
    <row r="151" ht="15">
      <c r="C151" s="8"/>
    </row>
    <row r="152" ht="15">
      <c r="C152" s="8"/>
    </row>
    <row r="153" ht="15">
      <c r="C153" s="8"/>
    </row>
    <row r="154" ht="15">
      <c r="C154" s="8"/>
    </row>
    <row r="155" ht="15">
      <c r="C155" s="8"/>
    </row>
    <row r="156" ht="15">
      <c r="C156" s="8"/>
    </row>
    <row r="157" ht="15">
      <c r="C157" s="8"/>
    </row>
    <row r="158" ht="15">
      <c r="C158" s="8"/>
    </row>
    <row r="159" ht="15">
      <c r="C159" s="8"/>
    </row>
    <row r="160" ht="15">
      <c r="C160" s="8"/>
    </row>
    <row r="161" ht="15">
      <c r="C161" s="8"/>
    </row>
    <row r="162" ht="15">
      <c r="C162" s="8"/>
    </row>
    <row r="163" ht="15">
      <c r="C163" s="8"/>
    </row>
    <row r="164" ht="15">
      <c r="C164" s="8"/>
    </row>
    <row r="165" ht="15">
      <c r="C165" s="8"/>
    </row>
    <row r="166" ht="15">
      <c r="C166" s="8"/>
    </row>
    <row r="167" ht="15">
      <c r="C167" s="8"/>
    </row>
    <row r="168" ht="15">
      <c r="C168" s="8"/>
    </row>
    <row r="169" ht="15">
      <c r="C169" s="8"/>
    </row>
    <row r="170" ht="15">
      <c r="C170" s="8"/>
    </row>
    <row r="171" ht="15">
      <c r="C171" s="8"/>
    </row>
    <row r="172" ht="15">
      <c r="C172" s="8"/>
    </row>
    <row r="173" ht="15">
      <c r="C173" s="8"/>
    </row>
    <row r="174" ht="15">
      <c r="C174" s="8"/>
    </row>
    <row r="175" ht="15">
      <c r="C175" s="8"/>
    </row>
    <row r="176" ht="15">
      <c r="C176" s="8"/>
    </row>
    <row r="177" ht="15">
      <c r="C177" s="8"/>
    </row>
    <row r="178" ht="15">
      <c r="C178" s="8"/>
    </row>
    <row r="179" ht="15">
      <c r="C179" s="8"/>
    </row>
    <row r="180" ht="15">
      <c r="C180" s="8"/>
    </row>
    <row r="181" ht="15">
      <c r="C181" s="8"/>
    </row>
    <row r="182" ht="15">
      <c r="C182" s="8"/>
    </row>
    <row r="183" ht="15">
      <c r="C183" s="8"/>
    </row>
    <row r="184" ht="15">
      <c r="C184" s="8"/>
    </row>
    <row r="185" ht="15">
      <c r="C185" s="8"/>
    </row>
    <row r="186" ht="15">
      <c r="C186" s="8"/>
    </row>
    <row r="187" ht="15">
      <c r="C187" s="8"/>
    </row>
    <row r="188" ht="15">
      <c r="C188" s="8"/>
    </row>
    <row r="189" ht="15">
      <c r="C189" s="8"/>
    </row>
    <row r="190" ht="15">
      <c r="C190" s="8"/>
    </row>
    <row r="191" ht="15">
      <c r="C191" s="8"/>
    </row>
    <row r="192" ht="15">
      <c r="C192" s="8"/>
    </row>
    <row r="193" ht="15">
      <c r="C193" s="8"/>
    </row>
    <row r="194" ht="15">
      <c r="C194" s="8"/>
    </row>
  </sheetData>
  <sheetProtection/>
  <mergeCells count="7">
    <mergeCell ref="A40:C40"/>
    <mergeCell ref="A43:C43"/>
    <mergeCell ref="A1:L1"/>
    <mergeCell ref="A2:L2"/>
    <mergeCell ref="A3:L3"/>
    <mergeCell ref="A4:L4"/>
    <mergeCell ref="A31:L31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96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7030A0"/>
    <pageSetUpPr fitToPage="1"/>
  </sheetPr>
  <dimension ref="A1:U136"/>
  <sheetViews>
    <sheetView view="pageBreakPreview" zoomScaleSheetLayoutView="100" zoomScalePageLayoutView="0" workbookViewId="0" topLeftCell="A2">
      <selection activeCell="B7" sqref="B7:D16"/>
    </sheetView>
  </sheetViews>
  <sheetFormatPr defaultColWidth="9.140625" defaultRowHeight="15"/>
  <cols>
    <col min="1" max="1" width="7.7109375" style="6" customWidth="1"/>
    <col min="2" max="2" width="8.28125" style="6" customWidth="1"/>
    <col min="3" max="3" width="25.8515625" style="6" customWidth="1"/>
    <col min="4" max="4" width="15.8515625" style="6" customWidth="1"/>
    <col min="5" max="5" width="12.28125" style="6" customWidth="1"/>
    <col min="6" max="9" width="7.7109375" style="6" customWidth="1"/>
    <col min="10" max="11" width="9.00390625" style="6" customWidth="1"/>
    <col min="12" max="12" width="9.421875" style="6" customWidth="1"/>
    <col min="13" max="13" width="9.140625" style="6" customWidth="1"/>
    <col min="14" max="14" width="8.140625" style="6" customWidth="1"/>
    <col min="15" max="15" width="8.421875" style="6" customWidth="1"/>
    <col min="16" max="16" width="13.28125" style="6" customWidth="1"/>
    <col min="17" max="17" width="11.140625" style="6" customWidth="1"/>
    <col min="18" max="16384" width="9.140625" style="6" customWidth="1"/>
  </cols>
  <sheetData>
    <row r="1" spans="1:18" s="15" customFormat="1" ht="20.25">
      <c r="A1" s="10"/>
      <c r="B1" s="10"/>
      <c r="C1" s="10"/>
      <c r="D1" s="164" t="s">
        <v>84</v>
      </c>
      <c r="E1" s="164"/>
      <c r="F1" s="164"/>
      <c r="G1" s="164"/>
      <c r="H1" s="164"/>
      <c r="I1" s="164"/>
      <c r="J1" s="164"/>
      <c r="K1" s="164"/>
      <c r="L1" s="164"/>
      <c r="M1" s="164"/>
      <c r="N1" s="164"/>
      <c r="O1" s="164"/>
      <c r="P1" s="10"/>
      <c r="Q1" s="10"/>
      <c r="R1" s="10"/>
    </row>
    <row r="2" spans="1:18" s="15" customFormat="1" ht="20.25">
      <c r="A2" s="10"/>
      <c r="B2" s="10"/>
      <c r="C2" s="10"/>
      <c r="D2" s="164" t="s">
        <v>85</v>
      </c>
      <c r="E2" s="164"/>
      <c r="F2" s="164"/>
      <c r="G2" s="164"/>
      <c r="H2" s="164"/>
      <c r="I2" s="164"/>
      <c r="J2" s="164"/>
      <c r="K2" s="164"/>
      <c r="L2" s="164"/>
      <c r="M2" s="164"/>
      <c r="N2" s="164"/>
      <c r="O2" s="164"/>
      <c r="P2" s="10"/>
      <c r="Q2" s="10"/>
      <c r="R2" s="10"/>
    </row>
    <row r="3" spans="1:18" s="15" customFormat="1" ht="20.25">
      <c r="A3" s="164" t="s">
        <v>24</v>
      </c>
      <c r="B3" s="164"/>
      <c r="C3" s="164"/>
      <c r="D3" s="164"/>
      <c r="E3" s="164"/>
      <c r="F3" s="164"/>
      <c r="G3" s="164"/>
      <c r="H3" s="164"/>
      <c r="I3" s="164"/>
      <c r="J3" s="164"/>
      <c r="K3" s="164"/>
      <c r="L3" s="164"/>
      <c r="M3" s="164"/>
      <c r="N3" s="164"/>
      <c r="O3" s="164"/>
      <c r="P3" s="164"/>
      <c r="Q3" s="164"/>
      <c r="R3" s="164"/>
    </row>
    <row r="4" spans="1:16" ht="18.75" thickBot="1">
      <c r="A4" s="174" t="s">
        <v>16</v>
      </c>
      <c r="B4" s="174"/>
      <c r="C4" s="174"/>
      <c r="D4" s="174"/>
      <c r="E4" s="174"/>
      <c r="F4" s="174"/>
      <c r="G4" s="174"/>
      <c r="H4" s="174"/>
      <c r="I4" s="174"/>
      <c r="J4" s="174"/>
      <c r="K4" s="174"/>
      <c r="L4" s="174"/>
      <c r="M4" s="174"/>
      <c r="N4" s="174"/>
      <c r="O4" s="174"/>
      <c r="P4" s="174"/>
    </row>
    <row r="5" spans="1:18" ht="15">
      <c r="A5" s="175" t="s">
        <v>0</v>
      </c>
      <c r="B5" s="167" t="s">
        <v>2</v>
      </c>
      <c r="C5" s="175" t="s">
        <v>57</v>
      </c>
      <c r="D5" s="179" t="s">
        <v>58</v>
      </c>
      <c r="E5" s="187" t="s">
        <v>61</v>
      </c>
      <c r="F5" s="177" t="s">
        <v>4</v>
      </c>
      <c r="G5" s="167" t="s">
        <v>5</v>
      </c>
      <c r="H5" s="177" t="s">
        <v>6</v>
      </c>
      <c r="I5" s="167" t="s">
        <v>7</v>
      </c>
      <c r="J5" s="177" t="s">
        <v>8</v>
      </c>
      <c r="K5" s="167" t="s">
        <v>9</v>
      </c>
      <c r="L5" s="177" t="s">
        <v>12</v>
      </c>
      <c r="M5" s="167" t="s">
        <v>13</v>
      </c>
      <c r="N5" s="177" t="s">
        <v>14</v>
      </c>
      <c r="O5" s="181" t="s">
        <v>23</v>
      </c>
      <c r="P5" s="189" t="s">
        <v>59</v>
      </c>
      <c r="Q5" s="181" t="s">
        <v>62</v>
      </c>
      <c r="R5" s="184" t="s">
        <v>60</v>
      </c>
    </row>
    <row r="6" spans="1:18" ht="15.75" thickBot="1">
      <c r="A6" s="176"/>
      <c r="B6" s="173"/>
      <c r="C6" s="176"/>
      <c r="D6" s="180"/>
      <c r="E6" s="188"/>
      <c r="F6" s="178"/>
      <c r="G6" s="173"/>
      <c r="H6" s="178"/>
      <c r="I6" s="173"/>
      <c r="J6" s="178"/>
      <c r="K6" s="173"/>
      <c r="L6" s="178"/>
      <c r="M6" s="173"/>
      <c r="N6" s="178"/>
      <c r="O6" s="182"/>
      <c r="P6" s="190"/>
      <c r="Q6" s="182"/>
      <c r="R6" s="185"/>
    </row>
    <row r="7" spans="1:18" ht="15">
      <c r="A7" s="55">
        <v>1</v>
      </c>
      <c r="B7" s="56" t="s">
        <v>67</v>
      </c>
      <c r="C7" s="118" t="s">
        <v>52</v>
      </c>
      <c r="D7" s="122" t="s">
        <v>70</v>
      </c>
      <c r="E7" s="56">
        <v>1128</v>
      </c>
      <c r="F7" s="38">
        <v>169</v>
      </c>
      <c r="G7" s="39">
        <v>224</v>
      </c>
      <c r="H7" s="38">
        <v>183</v>
      </c>
      <c r="I7" s="39">
        <v>202</v>
      </c>
      <c r="J7" s="38">
        <v>226</v>
      </c>
      <c r="K7" s="39">
        <v>191</v>
      </c>
      <c r="L7" s="38">
        <v>169</v>
      </c>
      <c r="M7" s="39">
        <v>201</v>
      </c>
      <c r="N7" s="38">
        <v>202</v>
      </c>
      <c r="O7" s="39">
        <v>100</v>
      </c>
      <c r="P7" s="40">
        <f aca="true" t="shared" si="0" ref="P7:P16">(N7+M7+L7+K7+J7+I7+H7+G7+F7)/9</f>
        <v>196.33333333333334</v>
      </c>
      <c r="Q7" s="41">
        <f aca="true" t="shared" si="1" ref="Q7:Q16">SUM(E7:N7)/15</f>
        <v>193</v>
      </c>
      <c r="R7" s="42">
        <f aca="true" t="shared" si="2" ref="R7:R16">SUM(E7:O7)</f>
        <v>2995</v>
      </c>
    </row>
    <row r="8" spans="1:18" ht="15">
      <c r="A8" s="57">
        <v>2</v>
      </c>
      <c r="B8" s="58" t="s">
        <v>79</v>
      </c>
      <c r="C8" s="120" t="s">
        <v>77</v>
      </c>
      <c r="D8" s="123" t="s">
        <v>70</v>
      </c>
      <c r="E8" s="58">
        <v>1169</v>
      </c>
      <c r="F8" s="45">
        <v>180</v>
      </c>
      <c r="G8" s="46">
        <v>141</v>
      </c>
      <c r="H8" s="45">
        <v>206</v>
      </c>
      <c r="I8" s="46">
        <v>196</v>
      </c>
      <c r="J8" s="45">
        <v>206</v>
      </c>
      <c r="K8" s="46">
        <v>204</v>
      </c>
      <c r="L8" s="45">
        <v>198</v>
      </c>
      <c r="M8" s="46">
        <v>181</v>
      </c>
      <c r="N8" s="45">
        <v>187</v>
      </c>
      <c r="O8" s="46">
        <v>120</v>
      </c>
      <c r="P8" s="47">
        <f t="shared" si="0"/>
        <v>188.77777777777777</v>
      </c>
      <c r="Q8" s="48">
        <f t="shared" si="1"/>
        <v>191.2</v>
      </c>
      <c r="R8" s="49">
        <f t="shared" si="2"/>
        <v>2988</v>
      </c>
    </row>
    <row r="9" spans="1:18" ht="15">
      <c r="A9" s="57">
        <v>3</v>
      </c>
      <c r="B9" s="124">
        <v>2</v>
      </c>
      <c r="C9" s="121" t="s">
        <v>86</v>
      </c>
      <c r="D9" s="110" t="s">
        <v>70</v>
      </c>
      <c r="E9" s="58">
        <v>1146</v>
      </c>
      <c r="F9" s="45">
        <v>190</v>
      </c>
      <c r="G9" s="46">
        <v>191</v>
      </c>
      <c r="H9" s="45">
        <v>171</v>
      </c>
      <c r="I9" s="46">
        <v>160</v>
      </c>
      <c r="J9" s="45">
        <v>202</v>
      </c>
      <c r="K9" s="46">
        <v>193</v>
      </c>
      <c r="L9" s="45">
        <v>193</v>
      </c>
      <c r="M9" s="162">
        <v>247</v>
      </c>
      <c r="N9" s="45">
        <v>161</v>
      </c>
      <c r="O9" s="46">
        <v>80</v>
      </c>
      <c r="P9" s="47">
        <f t="shared" si="0"/>
        <v>189.77777777777777</v>
      </c>
      <c r="Q9" s="48">
        <f t="shared" si="1"/>
        <v>190.26666666666668</v>
      </c>
      <c r="R9" s="49">
        <f t="shared" si="2"/>
        <v>2934</v>
      </c>
    </row>
    <row r="10" spans="1:18" ht="15">
      <c r="A10" s="57">
        <v>4</v>
      </c>
      <c r="B10" s="58">
        <v>1</v>
      </c>
      <c r="C10" s="120" t="s">
        <v>45</v>
      </c>
      <c r="D10" s="110" t="s">
        <v>70</v>
      </c>
      <c r="E10" s="58">
        <v>1201</v>
      </c>
      <c r="F10" s="45">
        <v>196</v>
      </c>
      <c r="G10" s="46">
        <v>190</v>
      </c>
      <c r="H10" s="45">
        <v>175</v>
      </c>
      <c r="I10" s="46">
        <v>161</v>
      </c>
      <c r="J10" s="45">
        <v>179</v>
      </c>
      <c r="K10" s="46">
        <v>200</v>
      </c>
      <c r="L10" s="45">
        <v>170</v>
      </c>
      <c r="M10" s="46">
        <v>187</v>
      </c>
      <c r="N10" s="45">
        <v>192</v>
      </c>
      <c r="O10" s="46">
        <v>60</v>
      </c>
      <c r="P10" s="47">
        <f t="shared" si="0"/>
        <v>183.33333333333334</v>
      </c>
      <c r="Q10" s="48">
        <f t="shared" si="1"/>
        <v>190.06666666666666</v>
      </c>
      <c r="R10" s="49">
        <f t="shared" si="2"/>
        <v>2911</v>
      </c>
    </row>
    <row r="11" spans="1:18" ht="15">
      <c r="A11" s="57">
        <v>5</v>
      </c>
      <c r="B11" s="58" t="s">
        <v>67</v>
      </c>
      <c r="C11" s="120" t="s">
        <v>49</v>
      </c>
      <c r="D11" s="123" t="s">
        <v>70</v>
      </c>
      <c r="E11" s="58">
        <v>1124</v>
      </c>
      <c r="F11" s="45">
        <v>192</v>
      </c>
      <c r="G11" s="46">
        <v>154</v>
      </c>
      <c r="H11" s="45">
        <v>167</v>
      </c>
      <c r="I11" s="46">
        <v>224</v>
      </c>
      <c r="J11" s="45">
        <v>203</v>
      </c>
      <c r="K11" s="46">
        <v>201</v>
      </c>
      <c r="L11" s="45">
        <v>150</v>
      </c>
      <c r="M11" s="46">
        <v>182</v>
      </c>
      <c r="N11" s="45">
        <v>212</v>
      </c>
      <c r="O11" s="46">
        <v>100</v>
      </c>
      <c r="P11" s="47">
        <f t="shared" si="0"/>
        <v>187.22222222222223</v>
      </c>
      <c r="Q11" s="48">
        <f t="shared" si="1"/>
        <v>187.26666666666668</v>
      </c>
      <c r="R11" s="49">
        <f t="shared" si="2"/>
        <v>2909</v>
      </c>
    </row>
    <row r="12" spans="1:18" ht="15">
      <c r="A12" s="57">
        <v>6</v>
      </c>
      <c r="B12" s="58" t="s">
        <v>67</v>
      </c>
      <c r="C12" s="112" t="s">
        <v>18</v>
      </c>
      <c r="D12" s="123" t="s">
        <v>70</v>
      </c>
      <c r="E12" s="58">
        <v>1122</v>
      </c>
      <c r="F12" s="45">
        <v>142</v>
      </c>
      <c r="G12" s="46">
        <v>164</v>
      </c>
      <c r="H12" s="45">
        <v>157</v>
      </c>
      <c r="I12" s="46">
        <v>208</v>
      </c>
      <c r="J12" s="45">
        <v>190</v>
      </c>
      <c r="K12" s="46">
        <v>228</v>
      </c>
      <c r="L12" s="45">
        <v>189</v>
      </c>
      <c r="M12" s="46">
        <v>219</v>
      </c>
      <c r="N12" s="45">
        <v>166</v>
      </c>
      <c r="O12" s="46">
        <v>100</v>
      </c>
      <c r="P12" s="47">
        <f t="shared" si="0"/>
        <v>184.77777777777777</v>
      </c>
      <c r="Q12" s="48">
        <f t="shared" si="1"/>
        <v>185.66666666666666</v>
      </c>
      <c r="R12" s="49">
        <f t="shared" si="2"/>
        <v>2885</v>
      </c>
    </row>
    <row r="13" spans="1:18" ht="15">
      <c r="A13" s="57">
        <v>7</v>
      </c>
      <c r="B13" s="116">
        <v>1</v>
      </c>
      <c r="C13" s="121" t="s">
        <v>46</v>
      </c>
      <c r="D13" s="110" t="s">
        <v>70</v>
      </c>
      <c r="E13" s="58">
        <v>1061</v>
      </c>
      <c r="F13" s="45">
        <v>233</v>
      </c>
      <c r="G13" s="46">
        <v>225</v>
      </c>
      <c r="H13" s="45">
        <v>153</v>
      </c>
      <c r="I13" s="46">
        <v>183</v>
      </c>
      <c r="J13" s="45">
        <v>161</v>
      </c>
      <c r="K13" s="46">
        <v>212</v>
      </c>
      <c r="L13" s="45">
        <v>223</v>
      </c>
      <c r="M13" s="46">
        <v>151</v>
      </c>
      <c r="N13" s="45">
        <v>172</v>
      </c>
      <c r="O13" s="46">
        <v>100</v>
      </c>
      <c r="P13" s="47">
        <f t="shared" si="0"/>
        <v>190.33333333333334</v>
      </c>
      <c r="Q13" s="48">
        <f t="shared" si="1"/>
        <v>184.93333333333334</v>
      </c>
      <c r="R13" s="49">
        <f t="shared" si="2"/>
        <v>2874</v>
      </c>
    </row>
    <row r="14" spans="1:18" ht="15">
      <c r="A14" s="57">
        <v>8</v>
      </c>
      <c r="B14" s="58" t="s">
        <v>67</v>
      </c>
      <c r="C14" s="120" t="s">
        <v>19</v>
      </c>
      <c r="D14" s="110" t="s">
        <v>70</v>
      </c>
      <c r="E14" s="58">
        <v>1108</v>
      </c>
      <c r="F14" s="45">
        <v>186</v>
      </c>
      <c r="G14" s="46">
        <v>176</v>
      </c>
      <c r="H14" s="45">
        <v>173</v>
      </c>
      <c r="I14" s="46">
        <v>202</v>
      </c>
      <c r="J14" s="45">
        <v>204</v>
      </c>
      <c r="K14" s="46">
        <v>157</v>
      </c>
      <c r="L14" s="45">
        <v>196</v>
      </c>
      <c r="M14" s="46">
        <v>203</v>
      </c>
      <c r="N14" s="45">
        <v>181</v>
      </c>
      <c r="O14" s="46">
        <v>60</v>
      </c>
      <c r="P14" s="47">
        <f t="shared" si="0"/>
        <v>186.44444444444446</v>
      </c>
      <c r="Q14" s="48">
        <f t="shared" si="1"/>
        <v>185.73333333333332</v>
      </c>
      <c r="R14" s="49">
        <f t="shared" si="2"/>
        <v>2846</v>
      </c>
    </row>
    <row r="15" spans="1:18" ht="15">
      <c r="A15" s="57">
        <v>9</v>
      </c>
      <c r="B15" s="116">
        <v>1</v>
      </c>
      <c r="C15" s="119" t="s">
        <v>71</v>
      </c>
      <c r="D15" s="123" t="s">
        <v>70</v>
      </c>
      <c r="E15" s="58">
        <v>1066</v>
      </c>
      <c r="F15" s="45">
        <v>122</v>
      </c>
      <c r="G15" s="46">
        <v>167</v>
      </c>
      <c r="H15" s="45">
        <v>168</v>
      </c>
      <c r="I15" s="46">
        <v>222</v>
      </c>
      <c r="J15" s="45">
        <v>191</v>
      </c>
      <c r="K15" s="46">
        <v>185</v>
      </c>
      <c r="L15" s="45">
        <v>192</v>
      </c>
      <c r="M15" s="46">
        <v>213</v>
      </c>
      <c r="N15" s="45">
        <v>181</v>
      </c>
      <c r="O15" s="46">
        <v>100</v>
      </c>
      <c r="P15" s="47">
        <f t="shared" si="0"/>
        <v>182.33333333333334</v>
      </c>
      <c r="Q15" s="48">
        <f t="shared" si="1"/>
        <v>180.46666666666667</v>
      </c>
      <c r="R15" s="49">
        <f t="shared" si="2"/>
        <v>2807</v>
      </c>
    </row>
    <row r="16" spans="1:18" ht="15.75" thickBot="1">
      <c r="A16" s="59">
        <v>10</v>
      </c>
      <c r="B16" s="160" t="s">
        <v>67</v>
      </c>
      <c r="C16" s="161" t="s">
        <v>21</v>
      </c>
      <c r="D16" s="144" t="s">
        <v>70</v>
      </c>
      <c r="E16" s="60">
        <v>1083</v>
      </c>
      <c r="F16" s="50">
        <v>166</v>
      </c>
      <c r="G16" s="51">
        <v>170</v>
      </c>
      <c r="H16" s="50">
        <v>199</v>
      </c>
      <c r="I16" s="51">
        <v>190</v>
      </c>
      <c r="J16" s="50">
        <v>175</v>
      </c>
      <c r="K16" s="51">
        <v>175</v>
      </c>
      <c r="L16" s="50">
        <v>175</v>
      </c>
      <c r="M16" s="51">
        <v>149</v>
      </c>
      <c r="N16" s="50">
        <v>196</v>
      </c>
      <c r="O16" s="51">
        <v>80</v>
      </c>
      <c r="P16" s="52">
        <f t="shared" si="0"/>
        <v>177.22222222222223</v>
      </c>
      <c r="Q16" s="53">
        <f t="shared" si="1"/>
        <v>178.53333333333333</v>
      </c>
      <c r="R16" s="54">
        <f t="shared" si="2"/>
        <v>2758</v>
      </c>
    </row>
    <row r="17" ht="15">
      <c r="D17" s="8"/>
    </row>
    <row r="18" spans="1:16" ht="18.75" thickBot="1">
      <c r="A18" s="186" t="s">
        <v>17</v>
      </c>
      <c r="B18" s="186"/>
      <c r="C18" s="186"/>
      <c r="D18" s="186"/>
      <c r="E18" s="186"/>
      <c r="F18" s="186"/>
      <c r="G18" s="186"/>
      <c r="H18" s="186"/>
      <c r="I18" s="186"/>
      <c r="J18" s="186"/>
      <c r="K18" s="186"/>
      <c r="L18" s="186"/>
      <c r="M18" s="186"/>
      <c r="N18" s="186"/>
      <c r="O18" s="186"/>
      <c r="P18" s="186"/>
    </row>
    <row r="19" spans="1:12" ht="15" customHeight="1">
      <c r="A19" s="175" t="s">
        <v>0</v>
      </c>
      <c r="B19" s="177" t="s">
        <v>2</v>
      </c>
      <c r="C19" s="175" t="s">
        <v>57</v>
      </c>
      <c r="D19" s="179" t="s">
        <v>58</v>
      </c>
      <c r="E19" s="187" t="s">
        <v>61</v>
      </c>
      <c r="F19" s="177" t="s">
        <v>4</v>
      </c>
      <c r="G19" s="167" t="s">
        <v>5</v>
      </c>
      <c r="H19" s="167" t="s">
        <v>6</v>
      </c>
      <c r="I19" s="167" t="s">
        <v>23</v>
      </c>
      <c r="J19" s="169" t="s">
        <v>59</v>
      </c>
      <c r="K19" s="171" t="s">
        <v>83</v>
      </c>
      <c r="L19" s="167" t="s">
        <v>60</v>
      </c>
    </row>
    <row r="20" spans="1:12" ht="15.75" thickBot="1">
      <c r="A20" s="176"/>
      <c r="B20" s="178"/>
      <c r="C20" s="176"/>
      <c r="D20" s="180"/>
      <c r="E20" s="188"/>
      <c r="F20" s="178"/>
      <c r="G20" s="173"/>
      <c r="H20" s="173"/>
      <c r="I20" s="168"/>
      <c r="J20" s="170"/>
      <c r="K20" s="172"/>
      <c r="L20" s="173"/>
    </row>
    <row r="21" spans="1:12" ht="15">
      <c r="A21" s="36">
        <v>1</v>
      </c>
      <c r="B21" s="56">
        <v>3</v>
      </c>
      <c r="C21" s="109" t="s">
        <v>63</v>
      </c>
      <c r="D21" s="122" t="s">
        <v>70</v>
      </c>
      <c r="E21" s="37">
        <v>1024</v>
      </c>
      <c r="F21" s="38">
        <v>163</v>
      </c>
      <c r="G21" s="39">
        <v>155</v>
      </c>
      <c r="H21" s="39">
        <v>180</v>
      </c>
      <c r="I21" s="38">
        <v>60</v>
      </c>
      <c r="J21" s="150">
        <f>(H21+G21+F21)/3</f>
        <v>166</v>
      </c>
      <c r="K21" s="41">
        <f>SUM(E21:H21)/9</f>
        <v>169.11111111111111</v>
      </c>
      <c r="L21" s="153">
        <f>SUM(E21:I21)</f>
        <v>1582</v>
      </c>
    </row>
    <row r="22" spans="1:12" ht="15">
      <c r="A22" s="43">
        <v>2</v>
      </c>
      <c r="B22" s="116" t="s">
        <v>67</v>
      </c>
      <c r="C22" s="129" t="s">
        <v>68</v>
      </c>
      <c r="D22" s="123" t="s">
        <v>70</v>
      </c>
      <c r="E22" s="44">
        <v>942</v>
      </c>
      <c r="F22" s="45">
        <v>150</v>
      </c>
      <c r="G22" s="46">
        <v>139</v>
      </c>
      <c r="H22" s="46">
        <v>141</v>
      </c>
      <c r="I22" s="45">
        <v>40</v>
      </c>
      <c r="J22" s="151">
        <f>(H22+G22+F22)/3</f>
        <v>143.33333333333334</v>
      </c>
      <c r="K22" s="48">
        <f>SUM(E22:H22)/9</f>
        <v>152.44444444444446</v>
      </c>
      <c r="L22" s="154">
        <f>SUM(E22:I22)</f>
        <v>1412</v>
      </c>
    </row>
    <row r="23" spans="1:12" s="133" customFormat="1" ht="15">
      <c r="A23" s="140">
        <v>3</v>
      </c>
      <c r="B23" s="116" t="s">
        <v>67</v>
      </c>
      <c r="C23" s="145" t="s">
        <v>73</v>
      </c>
      <c r="D23" s="123" t="s">
        <v>70</v>
      </c>
      <c r="E23" s="141">
        <v>943</v>
      </c>
      <c r="F23" s="142">
        <v>134</v>
      </c>
      <c r="G23" s="143">
        <v>154</v>
      </c>
      <c r="H23" s="143">
        <v>151</v>
      </c>
      <c r="I23" s="142">
        <v>20</v>
      </c>
      <c r="J23" s="151">
        <f>(H23+G23+F23)/3</f>
        <v>146.33333333333334</v>
      </c>
      <c r="K23" s="48">
        <f>SUM(E23:H23)/9</f>
        <v>153.55555555555554</v>
      </c>
      <c r="L23" s="154">
        <f>SUM(E23:I23)</f>
        <v>1402</v>
      </c>
    </row>
    <row r="24" spans="1:12" ht="15.75" thickBot="1">
      <c r="A24" s="108">
        <v>4</v>
      </c>
      <c r="B24" s="60" t="s">
        <v>67</v>
      </c>
      <c r="C24" s="125" t="s">
        <v>64</v>
      </c>
      <c r="D24" s="125" t="s">
        <v>70</v>
      </c>
      <c r="E24" s="89">
        <v>999</v>
      </c>
      <c r="F24" s="50">
        <v>0</v>
      </c>
      <c r="G24" s="51">
        <v>0</v>
      </c>
      <c r="H24" s="51">
        <v>0</v>
      </c>
      <c r="I24" s="50">
        <v>0</v>
      </c>
      <c r="J24" s="152">
        <f>(H24+G24+F24)/3</f>
        <v>0</v>
      </c>
      <c r="K24" s="53">
        <f>SUM(E24:H24)/9</f>
        <v>111</v>
      </c>
      <c r="L24" s="155">
        <f>SUM(E24:I24)</f>
        <v>999</v>
      </c>
    </row>
    <row r="25" ht="15">
      <c r="D25" s="8"/>
    </row>
    <row r="26" spans="1:18" ht="18">
      <c r="A26" s="163" t="s">
        <v>56</v>
      </c>
      <c r="B26" s="163"/>
      <c r="C26" s="163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5"/>
      <c r="Q26" s="163" t="s">
        <v>54</v>
      </c>
      <c r="R26" s="163"/>
    </row>
    <row r="27" spans="1:21" ht="18">
      <c r="A27" s="5"/>
      <c r="B27" s="5"/>
      <c r="C27" s="9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11"/>
      <c r="T27" s="11"/>
      <c r="U27" s="11"/>
    </row>
    <row r="28" spans="19:21" ht="15">
      <c r="S28" s="183"/>
      <c r="T28" s="183"/>
      <c r="U28" s="183"/>
    </row>
    <row r="29" ht="15">
      <c r="D29" s="8"/>
    </row>
    <row r="30" ht="15">
      <c r="D30" s="8"/>
    </row>
    <row r="31" ht="15">
      <c r="D31" s="8"/>
    </row>
    <row r="32" ht="15">
      <c r="D32" s="8"/>
    </row>
    <row r="33" ht="15">
      <c r="D33" s="8"/>
    </row>
    <row r="34" ht="15">
      <c r="D34" s="8"/>
    </row>
    <row r="35" ht="15">
      <c r="D35" s="8"/>
    </row>
    <row r="36" ht="15">
      <c r="D36" s="8"/>
    </row>
    <row r="37" ht="15">
      <c r="D37" s="8"/>
    </row>
    <row r="38" ht="15">
      <c r="D38" s="8"/>
    </row>
    <row r="39" ht="15">
      <c r="D39" s="8"/>
    </row>
    <row r="40" ht="15">
      <c r="D40" s="8"/>
    </row>
    <row r="41" ht="15">
      <c r="D41" s="8"/>
    </row>
    <row r="42" ht="15">
      <c r="D42" s="8"/>
    </row>
    <row r="43" ht="15">
      <c r="D43" s="8"/>
    </row>
    <row r="44" ht="15">
      <c r="D44" s="8"/>
    </row>
    <row r="45" ht="15">
      <c r="D45" s="8"/>
    </row>
    <row r="46" ht="15">
      <c r="D46" s="8"/>
    </row>
    <row r="47" ht="15">
      <c r="D47" s="8"/>
    </row>
    <row r="48" ht="15">
      <c r="D48" s="8"/>
    </row>
    <row r="49" ht="15">
      <c r="D49" s="8"/>
    </row>
    <row r="50" ht="15">
      <c r="D50" s="8"/>
    </row>
    <row r="51" ht="15">
      <c r="D51" s="8"/>
    </row>
    <row r="52" ht="15">
      <c r="D52" s="8"/>
    </row>
    <row r="53" ht="15">
      <c r="D53" s="8"/>
    </row>
    <row r="54" ht="15">
      <c r="D54" s="8"/>
    </row>
    <row r="55" ht="15">
      <c r="D55" s="8"/>
    </row>
    <row r="56" ht="15">
      <c r="D56" s="8"/>
    </row>
    <row r="57" ht="15">
      <c r="D57" s="8"/>
    </row>
    <row r="58" ht="15">
      <c r="D58" s="8"/>
    </row>
    <row r="59" ht="15">
      <c r="D59" s="8"/>
    </row>
    <row r="60" ht="15">
      <c r="D60" s="8"/>
    </row>
    <row r="61" ht="15">
      <c r="D61" s="8"/>
    </row>
    <row r="62" ht="15">
      <c r="D62" s="8"/>
    </row>
    <row r="63" ht="15">
      <c r="D63" s="8"/>
    </row>
    <row r="64" ht="15">
      <c r="D64" s="8"/>
    </row>
    <row r="65" ht="15">
      <c r="D65" s="8"/>
    </row>
    <row r="66" ht="15">
      <c r="D66" s="8"/>
    </row>
    <row r="67" ht="15">
      <c r="D67" s="8"/>
    </row>
    <row r="68" ht="15">
      <c r="D68" s="8"/>
    </row>
    <row r="69" ht="15">
      <c r="D69" s="8"/>
    </row>
    <row r="70" ht="15">
      <c r="D70" s="8"/>
    </row>
    <row r="71" ht="15">
      <c r="D71" s="8"/>
    </row>
    <row r="72" ht="15">
      <c r="D72" s="8"/>
    </row>
    <row r="73" ht="15">
      <c r="D73" s="8"/>
    </row>
    <row r="74" ht="15">
      <c r="D74" s="8"/>
    </row>
    <row r="75" ht="15">
      <c r="D75" s="8"/>
    </row>
    <row r="76" ht="15">
      <c r="D76" s="8"/>
    </row>
    <row r="77" ht="15">
      <c r="D77" s="8"/>
    </row>
    <row r="78" ht="15">
      <c r="D78" s="8"/>
    </row>
    <row r="79" ht="15">
      <c r="D79" s="8"/>
    </row>
    <row r="80" ht="15">
      <c r="D80" s="8"/>
    </row>
    <row r="81" ht="15">
      <c r="D81" s="8"/>
    </row>
    <row r="82" ht="15">
      <c r="D82" s="8"/>
    </row>
    <row r="83" ht="15">
      <c r="D83" s="8"/>
    </row>
    <row r="84" ht="15">
      <c r="D84" s="8"/>
    </row>
    <row r="85" ht="15">
      <c r="D85" s="8"/>
    </row>
    <row r="86" ht="15">
      <c r="D86" s="8"/>
    </row>
    <row r="87" ht="15">
      <c r="D87" s="8"/>
    </row>
    <row r="88" ht="15">
      <c r="D88" s="8"/>
    </row>
    <row r="89" ht="15">
      <c r="D89" s="8"/>
    </row>
    <row r="90" ht="15">
      <c r="D90" s="8"/>
    </row>
    <row r="91" ht="15">
      <c r="D91" s="8"/>
    </row>
    <row r="92" ht="15">
      <c r="D92" s="8"/>
    </row>
    <row r="93" ht="15">
      <c r="D93" s="8"/>
    </row>
    <row r="94" ht="15">
      <c r="D94" s="8"/>
    </row>
    <row r="95" ht="15">
      <c r="D95" s="8"/>
    </row>
    <row r="96" ht="15">
      <c r="D96" s="8"/>
    </row>
    <row r="97" ht="15">
      <c r="D97" s="8"/>
    </row>
    <row r="98" ht="15">
      <c r="D98" s="8"/>
    </row>
    <row r="99" ht="15">
      <c r="D99" s="8"/>
    </row>
    <row r="100" ht="15">
      <c r="D100" s="8"/>
    </row>
    <row r="101" ht="15">
      <c r="D101" s="8"/>
    </row>
    <row r="102" ht="15">
      <c r="D102" s="8"/>
    </row>
    <row r="103" ht="15">
      <c r="D103" s="8"/>
    </row>
    <row r="104" ht="15">
      <c r="D104" s="8"/>
    </row>
    <row r="105" ht="15">
      <c r="D105" s="8"/>
    </row>
    <row r="106" ht="15">
      <c r="D106" s="8"/>
    </row>
    <row r="107" ht="15">
      <c r="D107" s="8"/>
    </row>
    <row r="108" ht="15">
      <c r="D108" s="8"/>
    </row>
    <row r="109" ht="15">
      <c r="D109" s="8"/>
    </row>
    <row r="110" ht="15">
      <c r="D110" s="8"/>
    </row>
    <row r="111" ht="15">
      <c r="D111" s="8"/>
    </row>
    <row r="112" ht="15">
      <c r="D112" s="8"/>
    </row>
    <row r="113" ht="15">
      <c r="D113" s="8"/>
    </row>
    <row r="114" ht="15">
      <c r="D114" s="8"/>
    </row>
    <row r="115" ht="15">
      <c r="D115" s="8"/>
    </row>
    <row r="116" ht="15">
      <c r="D116" s="8"/>
    </row>
    <row r="117" ht="15">
      <c r="D117" s="8"/>
    </row>
    <row r="118" ht="15">
      <c r="D118" s="8"/>
    </row>
    <row r="119" ht="15">
      <c r="D119" s="8"/>
    </row>
    <row r="120" ht="15">
      <c r="D120" s="8"/>
    </row>
    <row r="121" ht="15">
      <c r="D121" s="8"/>
    </row>
    <row r="122" ht="15">
      <c r="D122" s="8"/>
    </row>
    <row r="123" ht="15">
      <c r="D123" s="8"/>
    </row>
    <row r="124" ht="15">
      <c r="D124" s="8"/>
    </row>
    <row r="125" ht="15">
      <c r="D125" s="8"/>
    </row>
    <row r="126" ht="15">
      <c r="D126" s="8"/>
    </row>
    <row r="127" ht="15">
      <c r="D127" s="8"/>
    </row>
    <row r="128" ht="15">
      <c r="D128" s="8"/>
    </row>
    <row r="129" ht="15">
      <c r="D129" s="8"/>
    </row>
    <row r="130" ht="15">
      <c r="D130" s="8"/>
    </row>
    <row r="131" ht="15">
      <c r="D131" s="8"/>
    </row>
    <row r="132" ht="15">
      <c r="D132" s="8"/>
    </row>
    <row r="133" ht="15">
      <c r="D133" s="8"/>
    </row>
    <row r="134" ht="15">
      <c r="D134" s="8"/>
    </row>
    <row r="135" ht="15">
      <c r="D135" s="8"/>
    </row>
    <row r="136" ht="15">
      <c r="D136" s="8"/>
    </row>
  </sheetData>
  <sheetProtection/>
  <mergeCells count="38">
    <mergeCell ref="S28:U28"/>
    <mergeCell ref="Q5:Q6"/>
    <mergeCell ref="R5:R6"/>
    <mergeCell ref="N5:N6"/>
    <mergeCell ref="A18:P18"/>
    <mergeCell ref="A19:A20"/>
    <mergeCell ref="B19:B20"/>
    <mergeCell ref="C19:C20"/>
    <mergeCell ref="D19:D20"/>
    <mergeCell ref="E19:E20"/>
    <mergeCell ref="D1:O1"/>
    <mergeCell ref="D2:O2"/>
    <mergeCell ref="F19:F20"/>
    <mergeCell ref="G19:G20"/>
    <mergeCell ref="H19:H20"/>
    <mergeCell ref="O5:O6"/>
    <mergeCell ref="J5:J6"/>
    <mergeCell ref="K5:K6"/>
    <mergeCell ref="L5:L6"/>
    <mergeCell ref="M5:M6"/>
    <mergeCell ref="I5:I6"/>
    <mergeCell ref="B5:B6"/>
    <mergeCell ref="D5:D6"/>
    <mergeCell ref="H5:H6"/>
    <mergeCell ref="A26:C26"/>
    <mergeCell ref="Q26:R26"/>
    <mergeCell ref="P5:P6"/>
    <mergeCell ref="E5:E6"/>
    <mergeCell ref="I19:I20"/>
    <mergeCell ref="J19:J20"/>
    <mergeCell ref="K19:K20"/>
    <mergeCell ref="L19:L20"/>
    <mergeCell ref="A3:R3"/>
    <mergeCell ref="A4:P4"/>
    <mergeCell ref="A5:A6"/>
    <mergeCell ref="C5:C6"/>
    <mergeCell ref="F5:F6"/>
    <mergeCell ref="G5:G6"/>
  </mergeCells>
  <printOptions horizontalCentered="1"/>
  <pageMargins left="0.15748031496062992" right="0.15748031496062992" top="0.31496062992125984" bottom="0.3937007874015748" header="0.2362204724409449" footer="0.1968503937007874"/>
  <pageSetup fitToHeight="1" fitToWidth="1" horizontalDpi="600" verticalDpi="600" orientation="landscape" paperSize="9" scale="77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7030A0"/>
  </sheetPr>
  <dimension ref="A1:AC24"/>
  <sheetViews>
    <sheetView tabSelected="1" view="pageBreakPreview" zoomScale="115" zoomScaleSheetLayoutView="115" zoomScalePageLayoutView="0" workbookViewId="0" topLeftCell="A1">
      <selection activeCell="H18" sqref="H18"/>
    </sheetView>
  </sheetViews>
  <sheetFormatPr defaultColWidth="9.140625" defaultRowHeight="15"/>
  <cols>
    <col min="1" max="1" width="7.7109375" style="0" customWidth="1"/>
    <col min="2" max="2" width="8.7109375" style="0" bestFit="1" customWidth="1"/>
    <col min="3" max="3" width="26.57421875" style="0" customWidth="1"/>
    <col min="4" max="4" width="15.57421875" style="1" customWidth="1"/>
    <col min="5" max="5" width="5.421875" style="0" customWidth="1"/>
    <col min="6" max="6" width="8.140625" style="0" customWidth="1"/>
    <col min="7" max="7" width="9.00390625" style="0" customWidth="1"/>
    <col min="8" max="8" width="23.57421875" style="0" customWidth="1"/>
    <col min="9" max="9" width="15.57421875" style="0" customWidth="1"/>
  </cols>
  <sheetData>
    <row r="1" spans="1:20" ht="20.25">
      <c r="A1" s="164" t="s">
        <v>84</v>
      </c>
      <c r="B1" s="164"/>
      <c r="C1" s="164"/>
      <c r="D1" s="164"/>
      <c r="E1" s="164"/>
      <c r="F1" s="164"/>
      <c r="G1" s="164"/>
      <c r="H1" s="164"/>
      <c r="I1" s="164"/>
      <c r="J1" s="164"/>
      <c r="K1" s="164"/>
      <c r="L1" s="164"/>
      <c r="M1" s="10"/>
      <c r="N1" s="10"/>
      <c r="O1" s="10"/>
      <c r="P1" s="10"/>
      <c r="Q1" s="10"/>
      <c r="R1" s="10"/>
      <c r="S1" s="10"/>
      <c r="T1" s="10"/>
    </row>
    <row r="2" spans="1:20" ht="20.25">
      <c r="A2" s="164" t="s">
        <v>85</v>
      </c>
      <c r="B2" s="164"/>
      <c r="C2" s="164"/>
      <c r="D2" s="164"/>
      <c r="E2" s="164"/>
      <c r="F2" s="164"/>
      <c r="G2" s="164"/>
      <c r="H2" s="164"/>
      <c r="I2" s="164"/>
      <c r="J2" s="164"/>
      <c r="K2" s="164"/>
      <c r="L2" s="164"/>
      <c r="M2" s="10"/>
      <c r="N2" s="10"/>
      <c r="O2" s="10"/>
      <c r="P2" s="10"/>
      <c r="Q2" s="10"/>
      <c r="R2" s="10"/>
      <c r="S2" s="10"/>
      <c r="T2" s="10"/>
    </row>
    <row r="3" spans="1:16" ht="18.75">
      <c r="A3" s="197" t="s">
        <v>25</v>
      </c>
      <c r="B3" s="197"/>
      <c r="C3" s="197"/>
      <c r="D3" s="197"/>
      <c r="E3" s="197"/>
      <c r="F3" s="197"/>
      <c r="G3" s="197"/>
      <c r="H3" s="197"/>
      <c r="I3" s="197"/>
      <c r="J3" s="2"/>
      <c r="K3" s="2"/>
      <c r="L3" s="2"/>
      <c r="M3" s="2"/>
      <c r="N3" s="2"/>
      <c r="O3" s="2"/>
      <c r="P3" s="3"/>
    </row>
    <row r="4" spans="3:29" ht="16.5" thickBot="1">
      <c r="C4" s="4" t="s">
        <v>16</v>
      </c>
      <c r="D4" s="12"/>
      <c r="E4" s="3"/>
      <c r="F4" s="3"/>
      <c r="G4" s="13" t="s">
        <v>17</v>
      </c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3"/>
    </row>
    <row r="5" spans="1:9" ht="15">
      <c r="A5" s="193" t="s">
        <v>0</v>
      </c>
      <c r="B5" s="198" t="s">
        <v>26</v>
      </c>
      <c r="C5" s="200" t="s">
        <v>1</v>
      </c>
      <c r="D5" s="202" t="s">
        <v>31</v>
      </c>
      <c r="F5" s="193" t="s">
        <v>0</v>
      </c>
      <c r="G5" s="191" t="s">
        <v>26</v>
      </c>
      <c r="H5" s="193" t="s">
        <v>1</v>
      </c>
      <c r="I5" s="195" t="s">
        <v>31</v>
      </c>
    </row>
    <row r="6" spans="1:9" ht="15.75" thickBot="1">
      <c r="A6" s="194"/>
      <c r="B6" s="199"/>
      <c r="C6" s="201"/>
      <c r="D6" s="203"/>
      <c r="F6" s="194"/>
      <c r="G6" s="192"/>
      <c r="H6" s="194"/>
      <c r="I6" s="196"/>
    </row>
    <row r="7" spans="1:9" ht="15.75">
      <c r="A7" s="126" t="s">
        <v>27</v>
      </c>
      <c r="B7" s="56" t="s">
        <v>67</v>
      </c>
      <c r="C7" s="118" t="s">
        <v>52</v>
      </c>
      <c r="D7" s="122" t="s">
        <v>70</v>
      </c>
      <c r="F7" s="126" t="s">
        <v>27</v>
      </c>
      <c r="G7" s="156">
        <v>3</v>
      </c>
      <c r="H7" s="109" t="s">
        <v>63</v>
      </c>
      <c r="I7" s="122" t="s">
        <v>70</v>
      </c>
    </row>
    <row r="8" spans="1:9" ht="15.75">
      <c r="A8" s="127" t="s">
        <v>28</v>
      </c>
      <c r="B8" s="58" t="s">
        <v>79</v>
      </c>
      <c r="C8" s="120" t="s">
        <v>77</v>
      </c>
      <c r="D8" s="123" t="s">
        <v>70</v>
      </c>
      <c r="F8" s="127" t="s">
        <v>28</v>
      </c>
      <c r="G8" s="157" t="s">
        <v>67</v>
      </c>
      <c r="H8" s="129" t="s">
        <v>68</v>
      </c>
      <c r="I8" s="123" t="s">
        <v>70</v>
      </c>
    </row>
    <row r="9" spans="1:9" ht="15.75">
      <c r="A9" s="127" t="s">
        <v>29</v>
      </c>
      <c r="B9" s="124">
        <v>2</v>
      </c>
      <c r="C9" s="121" t="s">
        <v>86</v>
      </c>
      <c r="D9" s="110" t="s">
        <v>70</v>
      </c>
      <c r="F9" s="127" t="s">
        <v>29</v>
      </c>
      <c r="G9" s="157" t="s">
        <v>67</v>
      </c>
      <c r="H9" s="145" t="s">
        <v>73</v>
      </c>
      <c r="I9" s="123" t="s">
        <v>70</v>
      </c>
    </row>
    <row r="10" spans="1:9" ht="16.5" thickBot="1">
      <c r="A10" s="127" t="s">
        <v>30</v>
      </c>
      <c r="B10" s="58">
        <v>1</v>
      </c>
      <c r="C10" s="120" t="s">
        <v>45</v>
      </c>
      <c r="D10" s="110" t="s">
        <v>70</v>
      </c>
      <c r="F10" s="128" t="s">
        <v>30</v>
      </c>
      <c r="G10" s="158" t="s">
        <v>67</v>
      </c>
      <c r="H10" s="125" t="s">
        <v>64</v>
      </c>
      <c r="I10" s="125" t="s">
        <v>70</v>
      </c>
    </row>
    <row r="11" spans="1:9" ht="15.75">
      <c r="A11" s="127" t="s">
        <v>32</v>
      </c>
      <c r="B11" s="58" t="s">
        <v>67</v>
      </c>
      <c r="C11" s="120" t="s">
        <v>49</v>
      </c>
      <c r="D11" s="123" t="s">
        <v>70</v>
      </c>
      <c r="F11" s="61"/>
      <c r="G11" s="113"/>
      <c r="H11" s="114"/>
      <c r="I11" s="72"/>
    </row>
    <row r="12" spans="1:9" ht="15.75">
      <c r="A12" s="127" t="s">
        <v>33</v>
      </c>
      <c r="B12" s="58" t="s">
        <v>67</v>
      </c>
      <c r="C12" s="112" t="s">
        <v>18</v>
      </c>
      <c r="D12" s="123" t="s">
        <v>70</v>
      </c>
      <c r="F12" s="61"/>
      <c r="G12" s="73"/>
      <c r="H12" s="115"/>
      <c r="I12" s="72"/>
    </row>
    <row r="13" spans="1:9" ht="15.75">
      <c r="A13" s="127" t="s">
        <v>34</v>
      </c>
      <c r="B13" s="116">
        <v>1</v>
      </c>
      <c r="C13" s="121" t="s">
        <v>46</v>
      </c>
      <c r="D13" s="110" t="s">
        <v>70</v>
      </c>
      <c r="F13" s="61"/>
      <c r="G13" s="73"/>
      <c r="H13" s="74" t="s">
        <v>74</v>
      </c>
      <c r="I13" s="72"/>
    </row>
    <row r="14" spans="1:9" ht="15.75">
      <c r="A14" s="127" t="s">
        <v>35</v>
      </c>
      <c r="B14" s="58" t="s">
        <v>67</v>
      </c>
      <c r="C14" s="120" t="s">
        <v>19</v>
      </c>
      <c r="D14" s="110" t="s">
        <v>70</v>
      </c>
      <c r="F14" s="61"/>
      <c r="G14" s="73">
        <v>222</v>
      </c>
      <c r="H14" s="74" t="s">
        <v>87</v>
      </c>
      <c r="I14" s="72"/>
    </row>
    <row r="15" spans="1:9" ht="15.75">
      <c r="A15" s="127" t="s">
        <v>36</v>
      </c>
      <c r="B15" s="116">
        <v>1</v>
      </c>
      <c r="C15" s="119" t="s">
        <v>71</v>
      </c>
      <c r="D15" s="123" t="s">
        <v>70</v>
      </c>
      <c r="F15" s="61"/>
      <c r="G15" s="81">
        <v>247</v>
      </c>
      <c r="H15" s="62" t="s">
        <v>88</v>
      </c>
      <c r="I15" s="62"/>
    </row>
    <row r="16" spans="1:9" ht="15.75">
      <c r="A16" s="127" t="s">
        <v>37</v>
      </c>
      <c r="B16" s="117" t="s">
        <v>67</v>
      </c>
      <c r="C16" s="120" t="s">
        <v>21</v>
      </c>
      <c r="D16" s="110" t="s">
        <v>70</v>
      </c>
      <c r="F16" s="61"/>
      <c r="G16" s="63"/>
      <c r="H16" s="62"/>
      <c r="I16" s="62"/>
    </row>
    <row r="17" spans="1:9" ht="15.75">
      <c r="A17" s="127" t="s">
        <v>38</v>
      </c>
      <c r="B17" s="146">
        <v>2</v>
      </c>
      <c r="C17" s="148" t="s">
        <v>75</v>
      </c>
      <c r="D17" s="149" t="s">
        <v>70</v>
      </c>
      <c r="F17" s="61"/>
      <c r="G17" s="62"/>
      <c r="H17" s="62"/>
      <c r="I17" s="62"/>
    </row>
    <row r="18" spans="1:9" ht="15.75">
      <c r="A18" s="127" t="s">
        <v>39</v>
      </c>
      <c r="B18" s="58" t="s">
        <v>67</v>
      </c>
      <c r="C18" s="110" t="s">
        <v>69</v>
      </c>
      <c r="D18" s="123" t="s">
        <v>70</v>
      </c>
      <c r="F18" s="61"/>
      <c r="G18" s="63"/>
      <c r="H18" s="62"/>
      <c r="I18" s="64"/>
    </row>
    <row r="19" spans="1:9" ht="15.75">
      <c r="A19" s="127" t="s">
        <v>40</v>
      </c>
      <c r="B19" s="58">
        <v>2</v>
      </c>
      <c r="C19" s="130" t="s">
        <v>48</v>
      </c>
      <c r="D19" s="123" t="s">
        <v>70</v>
      </c>
      <c r="F19" s="61"/>
      <c r="G19" s="62"/>
      <c r="H19" s="64"/>
      <c r="I19" s="64"/>
    </row>
    <row r="20" spans="1:9" ht="15.75">
      <c r="A20" s="127" t="s">
        <v>41</v>
      </c>
      <c r="B20" s="58">
        <v>3</v>
      </c>
      <c r="C20" s="110" t="s">
        <v>50</v>
      </c>
      <c r="D20" s="110" t="s">
        <v>70</v>
      </c>
      <c r="F20" s="3"/>
      <c r="G20" s="3"/>
      <c r="H20" s="3"/>
      <c r="I20" s="3"/>
    </row>
    <row r="21" spans="1:4" ht="15.75">
      <c r="A21" s="127" t="s">
        <v>42</v>
      </c>
      <c r="B21" s="116">
        <v>3</v>
      </c>
      <c r="C21" s="130" t="s">
        <v>76</v>
      </c>
      <c r="D21" s="123" t="s">
        <v>70</v>
      </c>
    </row>
    <row r="22" spans="1:4" ht="15.75">
      <c r="A22" s="127" t="s">
        <v>43</v>
      </c>
      <c r="B22" s="58" t="s">
        <v>67</v>
      </c>
      <c r="C22" s="130" t="s">
        <v>82</v>
      </c>
      <c r="D22" s="123" t="s">
        <v>70</v>
      </c>
    </row>
    <row r="23" spans="1:4" ht="15.75">
      <c r="A23" s="127" t="s">
        <v>44</v>
      </c>
      <c r="B23" s="116">
        <v>3</v>
      </c>
      <c r="C23" s="130" t="s">
        <v>53</v>
      </c>
      <c r="D23" s="123" t="s">
        <v>70</v>
      </c>
    </row>
    <row r="24" spans="1:4" ht="16.5" thickBot="1">
      <c r="A24" s="127" t="s">
        <v>78</v>
      </c>
      <c r="B24" s="147">
        <v>3</v>
      </c>
      <c r="C24" s="111" t="s">
        <v>22</v>
      </c>
      <c r="D24" s="144" t="s">
        <v>70</v>
      </c>
    </row>
  </sheetData>
  <sheetProtection/>
  <mergeCells count="11">
    <mergeCell ref="F5:F6"/>
    <mergeCell ref="G5:G6"/>
    <mergeCell ref="H5:H6"/>
    <mergeCell ref="I5:I6"/>
    <mergeCell ref="A1:L1"/>
    <mergeCell ref="A2:L2"/>
    <mergeCell ref="A3:I3"/>
    <mergeCell ref="A5:A6"/>
    <mergeCell ref="B5:B6"/>
    <mergeCell ref="C5:C6"/>
    <mergeCell ref="D5:D6"/>
  </mergeCells>
  <printOptions horizontalCentered="1"/>
  <pageMargins left="0.1968503937007874" right="0.2362204724409449" top="0.7480314960629921" bottom="0.4330708661417323" header="0.31496062992125984" footer="0.31496062992125984"/>
  <pageSetup horizontalDpi="600" verticalDpi="600" orientation="landscape" paperSize="9" scale="84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Krokoz™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1</cp:lastModifiedBy>
  <cp:lastPrinted>2015-06-07T03:28:19Z</cp:lastPrinted>
  <dcterms:created xsi:type="dcterms:W3CDTF">2013-03-13T01:44:54Z</dcterms:created>
  <dcterms:modified xsi:type="dcterms:W3CDTF">2015-06-07T03:28:21Z</dcterms:modified>
  <cp:category/>
  <cp:version/>
  <cp:contentType/>
  <cp:contentStatus/>
</cp:coreProperties>
</file>