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ВАЛИФИКАЦИЯ" sheetId="1" r:id="rId1"/>
    <sheet name="ФИНАЛ" sheetId="2" r:id="rId2"/>
  </sheets>
  <definedNames>
    <definedName name="_xlnm.Print_Area" localSheetId="0">'КВАЛИФИКАЦИЯ'!$A$1:$S$25</definedName>
    <definedName name="_xlnm.Print_Area" localSheetId="1">'ФИНАЛ'!$A$1:$L$28</definedName>
  </definedNames>
  <calcPr fullCalcOnLoad="1"/>
</workbook>
</file>

<file path=xl/sharedStrings.xml><?xml version="1.0" encoding="utf-8"?>
<sst xmlns="http://schemas.openxmlformats.org/spreadsheetml/2006/main" count="126" uniqueCount="63">
  <si>
    <t>место</t>
  </si>
  <si>
    <t>1 игра</t>
  </si>
  <si>
    <t>2 игра</t>
  </si>
  <si>
    <t>3 игра</t>
  </si>
  <si>
    <t>4 игра</t>
  </si>
  <si>
    <t>5игра</t>
  </si>
  <si>
    <t>6 игра</t>
  </si>
  <si>
    <t>7 игра</t>
  </si>
  <si>
    <t>9 игра</t>
  </si>
  <si>
    <t>РЕЗУЛЬТАТЫ КВАЛИФИКАЦИИ</t>
  </si>
  <si>
    <t>Ф.И.</t>
  </si>
  <si>
    <t>Город, клуб</t>
  </si>
  <si>
    <t>8 игра</t>
  </si>
  <si>
    <t>Усов Леонид</t>
  </si>
  <si>
    <t>Шемазашвили Коба</t>
  </si>
  <si>
    <t>Терехов Александр</t>
  </si>
  <si>
    <t>Гречушкин Юрий</t>
  </si>
  <si>
    <t>Иванов Василий</t>
  </si>
  <si>
    <t>Иркутск "7 МИЛЯ"</t>
  </si>
  <si>
    <t>Дмитриев Сергей</t>
  </si>
  <si>
    <t>Иркутск "Космодром"</t>
  </si>
  <si>
    <t>Баранов Дмитрий</t>
  </si>
  <si>
    <t>10 игра</t>
  </si>
  <si>
    <t>11 игра</t>
  </si>
  <si>
    <t>12 игра</t>
  </si>
  <si>
    <t>Сумма за 12 игр</t>
  </si>
  <si>
    <t>Средний за 12 игр</t>
  </si>
  <si>
    <t>Рангин Владимир</t>
  </si>
  <si>
    <t>ФИНАЛ</t>
  </si>
  <si>
    <t xml:space="preserve">«ВЕСЕННИЙ-МАРАФОН 2015»  </t>
  </si>
  <si>
    <r>
      <t xml:space="preserve">16-21.02.2015г: </t>
    </r>
    <r>
      <rPr>
        <b/>
        <i/>
        <sz val="20"/>
        <color indexed="10"/>
        <rFont val="Times New Roman"/>
        <family val="1"/>
      </rPr>
      <t>отборочный тур</t>
    </r>
    <r>
      <rPr>
        <sz val="20"/>
        <rFont val="Arial"/>
        <family val="2"/>
      </rPr>
      <t xml:space="preserve"> </t>
    </r>
  </si>
  <si>
    <r>
      <t>22.02.2015</t>
    </r>
    <r>
      <rPr>
        <b/>
        <i/>
        <sz val="20"/>
        <color indexed="10"/>
        <rFont val="Times New Roman"/>
        <family val="1"/>
      </rPr>
      <t>: финал</t>
    </r>
  </si>
  <si>
    <t>Кулинич Василий</t>
  </si>
  <si>
    <t>Машуков Александр</t>
  </si>
  <si>
    <t>Галкин Александр</t>
  </si>
  <si>
    <t>Мурычев Петр</t>
  </si>
  <si>
    <t>Понкратов Максим</t>
  </si>
  <si>
    <t>Гандикап</t>
  </si>
  <si>
    <t>Юдина Татьяна</t>
  </si>
  <si>
    <t>Кузьменко Александр</t>
  </si>
  <si>
    <t>Ремнев Андрей</t>
  </si>
  <si>
    <t>Лаптев Николай</t>
  </si>
  <si>
    <t>Федотов Владимир</t>
  </si>
  <si>
    <t>Причко Олег</t>
  </si>
  <si>
    <t>Сумма за 18 игр</t>
  </si>
  <si>
    <t>Средний за 18 игр</t>
  </si>
  <si>
    <t>за 12 игр</t>
  </si>
  <si>
    <t>ПОЛУФИНАЛ</t>
  </si>
  <si>
    <t>за 18 игр</t>
  </si>
  <si>
    <t>13 игра</t>
  </si>
  <si>
    <t>14 игра</t>
  </si>
  <si>
    <t>15 игра</t>
  </si>
  <si>
    <t>16 игра</t>
  </si>
  <si>
    <t>17 игра</t>
  </si>
  <si>
    <t>18 игра</t>
  </si>
  <si>
    <t>19 игра</t>
  </si>
  <si>
    <t>20 игра</t>
  </si>
  <si>
    <t xml:space="preserve"> 21 игра</t>
  </si>
  <si>
    <t>22 игра</t>
  </si>
  <si>
    <t>23 игра</t>
  </si>
  <si>
    <t>24 игра</t>
  </si>
  <si>
    <t>Сумма за 24 игр</t>
  </si>
  <si>
    <t>Средний за 24 игр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</si>
</sst>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#,##0.000"/>
  </numFmts>
  <fonts count="49">
    <font>
      <sz val="10"/>
      <name val="Arial Cyr"/>
      <family val="0"/>
    </font>
    <font>
      <sz val="4"/>
      <name val="Arial Cyr"/>
      <family val="2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6"/>
      <name val="Arial"/>
      <family val="2"/>
    </font>
    <font>
      <sz val="14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i/>
      <sz val="20"/>
      <color indexed="18"/>
      <name val="Times New Roman"/>
      <family val="1"/>
    </font>
    <font>
      <b/>
      <i/>
      <sz val="20"/>
      <color indexed="10"/>
      <name val="Times New Roman"/>
      <family val="1"/>
    </font>
    <font>
      <sz val="20"/>
      <name val="Arial"/>
      <family val="2"/>
    </font>
    <font>
      <b/>
      <sz val="36"/>
      <color indexed="10"/>
      <name val="Bookman Old Style"/>
      <family val="1"/>
    </font>
    <font>
      <b/>
      <sz val="1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0" fontId="2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166" fontId="8" fillId="3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32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/>
    </xf>
    <xf numFmtId="166" fontId="8" fillId="32" borderId="12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166" fontId="8" fillId="32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31" borderId="19" xfId="0" applyFont="1" applyFill="1" applyBorder="1" applyAlignment="1">
      <alignment horizontal="center" vertical="center"/>
    </xf>
    <xf numFmtId="166" fontId="8" fillId="32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166" fontId="8" fillId="32" borderId="22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/>
    </xf>
    <xf numFmtId="166" fontId="10" fillId="32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32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31" borderId="12" xfId="0" applyFont="1" applyFill="1" applyBorder="1" applyAlignment="1">
      <alignment horizontal="center" vertical="center"/>
    </xf>
    <xf numFmtId="166" fontId="10" fillId="32" borderId="12" xfId="0" applyNumberFormat="1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31" borderId="19" xfId="0" applyFont="1" applyFill="1" applyBorder="1" applyAlignment="1">
      <alignment horizontal="center" vertical="center"/>
    </xf>
    <xf numFmtId="166" fontId="10" fillId="32" borderId="20" xfId="0" applyNumberFormat="1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/>
    </xf>
    <xf numFmtId="166" fontId="10" fillId="32" borderId="18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31" borderId="21" xfId="0" applyFont="1" applyFill="1" applyBorder="1" applyAlignment="1">
      <alignment horizontal="center" vertical="center"/>
    </xf>
    <xf numFmtId="166" fontId="10" fillId="32" borderId="2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85725</xdr:rowOff>
    </xdr:from>
    <xdr:to>
      <xdr:col>18</xdr:col>
      <xdr:colOff>0</xdr:colOff>
      <xdr:row>0</xdr:row>
      <xdr:rowOff>200025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14763750" y="85725"/>
          <a:ext cx="0" cy="114300"/>
          <a:chOff x="5870" y="4149"/>
          <a:chExt cx="180" cy="181"/>
        </a:xfrm>
        <a:solidFill>
          <a:srgbClr val="FFFFFF"/>
        </a:solidFill>
      </xdr:grpSpPr>
      <xdr:sp>
        <xdr:nvSpPr>
          <xdr:cNvPr id="2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85725</xdr:rowOff>
    </xdr:from>
    <xdr:to>
      <xdr:col>12</xdr:col>
      <xdr:colOff>0</xdr:colOff>
      <xdr:row>1</xdr:row>
      <xdr:rowOff>0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15049500" y="85725"/>
          <a:ext cx="0" cy="419100"/>
          <a:chOff x="5870" y="4149"/>
          <a:chExt cx="180" cy="181"/>
        </a:xfrm>
        <a:solidFill>
          <a:srgbClr val="FFFFFF"/>
        </a:solidFill>
      </xdr:grpSpPr>
      <xdr:sp>
        <xdr:nvSpPr>
          <xdr:cNvPr id="2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75" zoomScaleNormal="75" zoomScaleSheetLayoutView="75" zoomScalePageLayoutView="0" workbookViewId="0" topLeftCell="A1">
      <selection activeCell="Q7" sqref="Q7:Q18"/>
    </sheetView>
  </sheetViews>
  <sheetFormatPr defaultColWidth="9.00390625" defaultRowHeight="12.75"/>
  <cols>
    <col min="1" max="1" width="6.875" style="2" customWidth="1"/>
    <col min="2" max="2" width="29.125" style="1" customWidth="1"/>
    <col min="3" max="3" width="28.00390625" style="1" customWidth="1"/>
    <col min="4" max="15" width="8.375" style="1" customWidth="1"/>
    <col min="16" max="16" width="9.00390625" style="24" customWidth="1"/>
    <col min="17" max="17" width="9.375" style="1" customWidth="1"/>
    <col min="18" max="18" width="10.875" style="1" customWidth="1"/>
    <col min="19" max="19" width="7.625" style="1" hidden="1" customWidth="1"/>
    <col min="20" max="16384" width="9.125" style="1" customWidth="1"/>
  </cols>
  <sheetData>
    <row r="1" spans="1:18" ht="39.7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6.25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5.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1" s="4" customFormat="1" ht="18" customHeight="1">
      <c r="A4" s="71" t="s">
        <v>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U4"/>
    </row>
    <row r="5" spans="1:21" s="4" customFormat="1" ht="18" customHeight="1" thickBot="1">
      <c r="A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2"/>
      <c r="Q5" s="13"/>
      <c r="R5" s="13"/>
      <c r="U5"/>
    </row>
    <row r="6" spans="1:19" s="5" customFormat="1" ht="51.75" customHeight="1" thickBot="1">
      <c r="A6" s="14" t="s">
        <v>0</v>
      </c>
      <c r="B6" s="14" t="s">
        <v>10</v>
      </c>
      <c r="C6" s="14" t="s">
        <v>11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12</v>
      </c>
      <c r="L6" s="14" t="s">
        <v>8</v>
      </c>
      <c r="M6" s="14" t="s">
        <v>22</v>
      </c>
      <c r="N6" s="14" t="s">
        <v>23</v>
      </c>
      <c r="O6" s="14" t="s">
        <v>24</v>
      </c>
      <c r="P6" s="25" t="s">
        <v>37</v>
      </c>
      <c r="Q6" s="21" t="s">
        <v>25</v>
      </c>
      <c r="R6" s="21" t="s">
        <v>26</v>
      </c>
      <c r="S6" s="17"/>
    </row>
    <row r="7" spans="1:19" ht="20.25">
      <c r="A7" s="31">
        <v>1</v>
      </c>
      <c r="B7" s="34" t="s">
        <v>14</v>
      </c>
      <c r="C7" s="34" t="s">
        <v>18</v>
      </c>
      <c r="D7" s="35">
        <v>191</v>
      </c>
      <c r="E7" s="35">
        <v>205</v>
      </c>
      <c r="F7" s="35">
        <v>191</v>
      </c>
      <c r="G7" s="35">
        <v>206</v>
      </c>
      <c r="H7" s="35">
        <v>255</v>
      </c>
      <c r="I7" s="35">
        <v>200</v>
      </c>
      <c r="J7" s="35">
        <v>246</v>
      </c>
      <c r="K7" s="35">
        <v>185</v>
      </c>
      <c r="L7" s="35">
        <v>188</v>
      </c>
      <c r="M7" s="35">
        <v>254</v>
      </c>
      <c r="N7" s="35">
        <v>196</v>
      </c>
      <c r="O7" s="35">
        <v>235</v>
      </c>
      <c r="P7" s="36"/>
      <c r="Q7" s="37">
        <f aca="true" t="shared" si="0" ref="Q7:Q19">SUM(D7:O7)</f>
        <v>2552</v>
      </c>
      <c r="R7" s="38">
        <f aca="true" t="shared" si="1" ref="R7:R25">SUM(Q7/12)</f>
        <v>212.66666666666666</v>
      </c>
      <c r="S7" s="18"/>
    </row>
    <row r="8" spans="1:19" s="12" customFormat="1" ht="20.25">
      <c r="A8" s="32">
        <v>2</v>
      </c>
      <c r="B8" s="7" t="s">
        <v>21</v>
      </c>
      <c r="C8" s="7" t="s">
        <v>18</v>
      </c>
      <c r="D8" s="9">
        <v>187</v>
      </c>
      <c r="E8" s="9">
        <v>210</v>
      </c>
      <c r="F8" s="9">
        <v>192</v>
      </c>
      <c r="G8" s="9">
        <v>223</v>
      </c>
      <c r="H8" s="9">
        <v>214</v>
      </c>
      <c r="I8" s="9">
        <v>202</v>
      </c>
      <c r="J8" s="9">
        <v>222</v>
      </c>
      <c r="K8" s="9">
        <v>190</v>
      </c>
      <c r="L8" s="9">
        <v>198</v>
      </c>
      <c r="M8" s="9">
        <v>202</v>
      </c>
      <c r="N8" s="9">
        <v>217</v>
      </c>
      <c r="O8" s="9">
        <v>200</v>
      </c>
      <c r="P8" s="23"/>
      <c r="Q8" s="10">
        <f t="shared" si="0"/>
        <v>2457</v>
      </c>
      <c r="R8" s="33">
        <f t="shared" si="1"/>
        <v>204.75</v>
      </c>
      <c r="S8" s="19"/>
    </row>
    <row r="9" spans="1:19" s="12" customFormat="1" ht="20.25">
      <c r="A9" s="32">
        <v>3</v>
      </c>
      <c r="B9" s="7" t="s">
        <v>27</v>
      </c>
      <c r="C9" s="7" t="s">
        <v>18</v>
      </c>
      <c r="D9" s="9">
        <v>192</v>
      </c>
      <c r="E9" s="9">
        <v>226</v>
      </c>
      <c r="F9" s="9">
        <v>169</v>
      </c>
      <c r="G9" s="9">
        <v>190</v>
      </c>
      <c r="H9" s="9">
        <v>228</v>
      </c>
      <c r="I9" s="9">
        <v>235</v>
      </c>
      <c r="J9" s="9">
        <v>180</v>
      </c>
      <c r="K9" s="9">
        <v>222</v>
      </c>
      <c r="L9" s="9">
        <v>215</v>
      </c>
      <c r="M9" s="9">
        <v>155</v>
      </c>
      <c r="N9" s="9">
        <v>222</v>
      </c>
      <c r="O9" s="9">
        <v>213</v>
      </c>
      <c r="P9" s="23"/>
      <c r="Q9" s="10">
        <f t="shared" si="0"/>
        <v>2447</v>
      </c>
      <c r="R9" s="33">
        <f t="shared" si="1"/>
        <v>203.91666666666666</v>
      </c>
      <c r="S9" s="19"/>
    </row>
    <row r="10" spans="1:19" s="12" customFormat="1" ht="20.25">
      <c r="A10" s="32">
        <v>4</v>
      </c>
      <c r="B10" s="7" t="s">
        <v>19</v>
      </c>
      <c r="C10" s="7" t="s">
        <v>18</v>
      </c>
      <c r="D10" s="9">
        <v>181</v>
      </c>
      <c r="E10" s="9">
        <v>232</v>
      </c>
      <c r="F10" s="9">
        <v>184</v>
      </c>
      <c r="G10" s="9">
        <v>223</v>
      </c>
      <c r="H10" s="9">
        <v>189</v>
      </c>
      <c r="I10" s="9">
        <v>214</v>
      </c>
      <c r="J10" s="9">
        <v>243</v>
      </c>
      <c r="K10" s="9">
        <v>201</v>
      </c>
      <c r="L10" s="9">
        <v>202</v>
      </c>
      <c r="M10" s="9">
        <v>197</v>
      </c>
      <c r="N10" s="9">
        <v>182</v>
      </c>
      <c r="O10" s="9">
        <v>186</v>
      </c>
      <c r="P10" s="23"/>
      <c r="Q10" s="10">
        <f t="shared" si="0"/>
        <v>2434</v>
      </c>
      <c r="R10" s="33">
        <f t="shared" si="1"/>
        <v>202.83333333333334</v>
      </c>
      <c r="S10" s="19"/>
    </row>
    <row r="11" spans="1:19" s="12" customFormat="1" ht="20.25">
      <c r="A11" s="32">
        <v>5</v>
      </c>
      <c r="B11" s="7" t="s">
        <v>13</v>
      </c>
      <c r="C11" s="7" t="s">
        <v>18</v>
      </c>
      <c r="D11" s="9">
        <v>180</v>
      </c>
      <c r="E11" s="9">
        <v>181</v>
      </c>
      <c r="F11" s="9">
        <v>202</v>
      </c>
      <c r="G11" s="9">
        <v>212</v>
      </c>
      <c r="H11" s="9">
        <v>205</v>
      </c>
      <c r="I11" s="9">
        <v>200</v>
      </c>
      <c r="J11" s="9">
        <v>203</v>
      </c>
      <c r="K11" s="9">
        <v>211</v>
      </c>
      <c r="L11" s="9">
        <v>189</v>
      </c>
      <c r="M11" s="9">
        <v>214</v>
      </c>
      <c r="N11" s="9">
        <v>224</v>
      </c>
      <c r="O11" s="9">
        <v>204</v>
      </c>
      <c r="P11" s="23"/>
      <c r="Q11" s="10">
        <f t="shared" si="0"/>
        <v>2425</v>
      </c>
      <c r="R11" s="33">
        <f t="shared" si="1"/>
        <v>202.08333333333334</v>
      </c>
      <c r="S11" s="19"/>
    </row>
    <row r="12" spans="1:19" s="12" customFormat="1" ht="20.25">
      <c r="A12" s="32">
        <v>6</v>
      </c>
      <c r="B12" s="7" t="s">
        <v>15</v>
      </c>
      <c r="C12" s="7" t="s">
        <v>18</v>
      </c>
      <c r="D12" s="9">
        <v>204</v>
      </c>
      <c r="E12" s="9">
        <v>207</v>
      </c>
      <c r="F12" s="9">
        <v>192</v>
      </c>
      <c r="G12" s="9">
        <v>185</v>
      </c>
      <c r="H12" s="9">
        <v>196</v>
      </c>
      <c r="I12" s="9">
        <v>189</v>
      </c>
      <c r="J12" s="9">
        <v>180</v>
      </c>
      <c r="K12" s="9">
        <v>194</v>
      </c>
      <c r="L12" s="9">
        <v>184</v>
      </c>
      <c r="M12" s="9">
        <v>257</v>
      </c>
      <c r="N12" s="9">
        <v>191</v>
      </c>
      <c r="O12" s="9">
        <v>199</v>
      </c>
      <c r="P12" s="23"/>
      <c r="Q12" s="10">
        <f t="shared" si="0"/>
        <v>2378</v>
      </c>
      <c r="R12" s="33">
        <f t="shared" si="1"/>
        <v>198.16666666666666</v>
      </c>
      <c r="S12" s="19"/>
    </row>
    <row r="13" spans="1:19" s="12" customFormat="1" ht="20.25">
      <c r="A13" s="32">
        <v>7</v>
      </c>
      <c r="B13" s="7" t="s">
        <v>32</v>
      </c>
      <c r="C13" s="7" t="s">
        <v>18</v>
      </c>
      <c r="D13" s="9">
        <v>203</v>
      </c>
      <c r="E13" s="9">
        <v>191</v>
      </c>
      <c r="F13" s="9">
        <v>191</v>
      </c>
      <c r="G13" s="9">
        <v>188</v>
      </c>
      <c r="H13" s="9">
        <v>209</v>
      </c>
      <c r="I13" s="9">
        <v>183</v>
      </c>
      <c r="J13" s="9">
        <v>193</v>
      </c>
      <c r="K13" s="9">
        <v>177</v>
      </c>
      <c r="L13" s="9">
        <v>192</v>
      </c>
      <c r="M13" s="9">
        <v>223</v>
      </c>
      <c r="N13" s="9">
        <v>222</v>
      </c>
      <c r="O13" s="9">
        <v>182</v>
      </c>
      <c r="P13" s="23"/>
      <c r="Q13" s="10">
        <f t="shared" si="0"/>
        <v>2354</v>
      </c>
      <c r="R13" s="33">
        <f t="shared" si="1"/>
        <v>196.16666666666666</v>
      </c>
      <c r="S13" s="18"/>
    </row>
    <row r="14" spans="1:19" s="12" customFormat="1" ht="19.5" customHeight="1">
      <c r="A14" s="32">
        <v>8</v>
      </c>
      <c r="B14" s="7" t="s">
        <v>33</v>
      </c>
      <c r="C14" s="7" t="s">
        <v>18</v>
      </c>
      <c r="D14" s="9">
        <v>207</v>
      </c>
      <c r="E14" s="9">
        <v>178</v>
      </c>
      <c r="F14" s="9">
        <v>194</v>
      </c>
      <c r="G14" s="9">
        <v>231</v>
      </c>
      <c r="H14" s="9">
        <v>168</v>
      </c>
      <c r="I14" s="9">
        <v>202</v>
      </c>
      <c r="J14" s="9">
        <v>177</v>
      </c>
      <c r="K14" s="9">
        <v>170</v>
      </c>
      <c r="L14" s="9">
        <v>193</v>
      </c>
      <c r="M14" s="9">
        <v>215</v>
      </c>
      <c r="N14" s="9">
        <v>213</v>
      </c>
      <c r="O14" s="9">
        <v>203</v>
      </c>
      <c r="P14" s="23"/>
      <c r="Q14" s="10">
        <f t="shared" si="0"/>
        <v>2351</v>
      </c>
      <c r="R14" s="33">
        <f t="shared" si="1"/>
        <v>195.91666666666666</v>
      </c>
      <c r="S14" s="18"/>
    </row>
    <row r="15" spans="1:19" s="12" customFormat="1" ht="20.25">
      <c r="A15" s="32">
        <v>9</v>
      </c>
      <c r="B15" s="7" t="s">
        <v>17</v>
      </c>
      <c r="C15" s="7" t="s">
        <v>20</v>
      </c>
      <c r="D15" s="9">
        <v>201</v>
      </c>
      <c r="E15" s="9">
        <v>181</v>
      </c>
      <c r="F15" s="9">
        <v>177</v>
      </c>
      <c r="G15" s="9">
        <v>207</v>
      </c>
      <c r="H15" s="9">
        <v>172</v>
      </c>
      <c r="I15" s="9">
        <v>235</v>
      </c>
      <c r="J15" s="9">
        <v>206</v>
      </c>
      <c r="K15" s="9">
        <v>202</v>
      </c>
      <c r="L15" s="9">
        <v>172</v>
      </c>
      <c r="M15" s="9">
        <v>204</v>
      </c>
      <c r="N15" s="9">
        <v>187</v>
      </c>
      <c r="O15" s="9">
        <v>171</v>
      </c>
      <c r="P15" s="23"/>
      <c r="Q15" s="10">
        <f t="shared" si="0"/>
        <v>2315</v>
      </c>
      <c r="R15" s="33">
        <f t="shared" si="1"/>
        <v>192.91666666666666</v>
      </c>
      <c r="S15" s="18"/>
    </row>
    <row r="16" spans="1:19" ht="20.25">
      <c r="A16" s="32">
        <v>10</v>
      </c>
      <c r="B16" s="7" t="s">
        <v>34</v>
      </c>
      <c r="C16" s="7" t="s">
        <v>18</v>
      </c>
      <c r="D16" s="9">
        <v>183</v>
      </c>
      <c r="E16" s="9">
        <v>182</v>
      </c>
      <c r="F16" s="9">
        <v>221</v>
      </c>
      <c r="G16" s="9">
        <v>191</v>
      </c>
      <c r="H16" s="9">
        <v>180</v>
      </c>
      <c r="I16" s="9">
        <v>169</v>
      </c>
      <c r="J16" s="9">
        <v>224</v>
      </c>
      <c r="K16" s="9">
        <v>195</v>
      </c>
      <c r="L16" s="9">
        <v>179</v>
      </c>
      <c r="M16" s="9">
        <v>188</v>
      </c>
      <c r="N16" s="9">
        <v>188</v>
      </c>
      <c r="O16" s="9">
        <v>193</v>
      </c>
      <c r="P16" s="23"/>
      <c r="Q16" s="10">
        <f t="shared" si="0"/>
        <v>2293</v>
      </c>
      <c r="R16" s="33">
        <f t="shared" si="1"/>
        <v>191.08333333333334</v>
      </c>
      <c r="S16" s="19"/>
    </row>
    <row r="17" spans="1:19" ht="20.25">
      <c r="A17" s="32">
        <v>11</v>
      </c>
      <c r="B17" s="7" t="s">
        <v>40</v>
      </c>
      <c r="C17" s="7" t="s">
        <v>18</v>
      </c>
      <c r="D17" s="9">
        <v>171</v>
      </c>
      <c r="E17" s="9">
        <v>160</v>
      </c>
      <c r="F17" s="9">
        <v>184</v>
      </c>
      <c r="G17" s="9">
        <v>215</v>
      </c>
      <c r="H17" s="9">
        <v>180</v>
      </c>
      <c r="I17" s="9">
        <v>228</v>
      </c>
      <c r="J17" s="9">
        <v>160</v>
      </c>
      <c r="K17" s="9">
        <v>163</v>
      </c>
      <c r="L17" s="9">
        <v>223</v>
      </c>
      <c r="M17" s="9">
        <v>217</v>
      </c>
      <c r="N17" s="9">
        <v>194</v>
      </c>
      <c r="O17" s="9">
        <v>180</v>
      </c>
      <c r="P17" s="23"/>
      <c r="Q17" s="10">
        <f t="shared" si="0"/>
        <v>2275</v>
      </c>
      <c r="R17" s="33">
        <f t="shared" si="1"/>
        <v>189.58333333333334</v>
      </c>
      <c r="S17" s="19"/>
    </row>
    <row r="18" spans="1:19" ht="21" thickBot="1">
      <c r="A18" s="16">
        <v>12</v>
      </c>
      <c r="B18" s="39" t="s">
        <v>42</v>
      </c>
      <c r="C18" s="39" t="s">
        <v>18</v>
      </c>
      <c r="D18" s="40">
        <v>171</v>
      </c>
      <c r="E18" s="40">
        <v>160</v>
      </c>
      <c r="F18" s="40">
        <v>184</v>
      </c>
      <c r="G18" s="40">
        <v>215</v>
      </c>
      <c r="H18" s="40">
        <v>180</v>
      </c>
      <c r="I18" s="40">
        <v>228</v>
      </c>
      <c r="J18" s="40">
        <v>160</v>
      </c>
      <c r="K18" s="40">
        <v>163</v>
      </c>
      <c r="L18" s="40">
        <v>223</v>
      </c>
      <c r="M18" s="40">
        <v>217</v>
      </c>
      <c r="N18" s="40">
        <v>194</v>
      </c>
      <c r="O18" s="40">
        <v>180</v>
      </c>
      <c r="P18" s="41"/>
      <c r="Q18" s="42">
        <f t="shared" si="0"/>
        <v>2275</v>
      </c>
      <c r="R18" s="43">
        <f t="shared" si="1"/>
        <v>189.58333333333334</v>
      </c>
      <c r="S18" s="19"/>
    </row>
    <row r="19" spans="1:19" ht="20.25">
      <c r="A19" s="26">
        <v>13</v>
      </c>
      <c r="B19" s="15" t="s">
        <v>16</v>
      </c>
      <c r="C19" s="15" t="s">
        <v>18</v>
      </c>
      <c r="D19" s="27">
        <v>209</v>
      </c>
      <c r="E19" s="27">
        <v>179</v>
      </c>
      <c r="F19" s="27">
        <v>205</v>
      </c>
      <c r="G19" s="27">
        <v>184</v>
      </c>
      <c r="H19" s="27">
        <v>201</v>
      </c>
      <c r="I19" s="27">
        <v>220</v>
      </c>
      <c r="J19" s="27">
        <v>161</v>
      </c>
      <c r="K19" s="27">
        <v>172</v>
      </c>
      <c r="L19" s="27">
        <v>180</v>
      </c>
      <c r="M19" s="27">
        <v>171</v>
      </c>
      <c r="N19" s="27">
        <v>156</v>
      </c>
      <c r="O19" s="27">
        <v>234</v>
      </c>
      <c r="P19" s="28"/>
      <c r="Q19" s="29">
        <f t="shared" si="0"/>
        <v>2272</v>
      </c>
      <c r="R19" s="30">
        <f t="shared" si="1"/>
        <v>189.33333333333334</v>
      </c>
      <c r="S19" s="18"/>
    </row>
    <row r="20" spans="1:19" s="6" customFormat="1" ht="20.25">
      <c r="A20" s="20">
        <v>14</v>
      </c>
      <c r="B20" s="7" t="s">
        <v>38</v>
      </c>
      <c r="C20" s="7" t="s">
        <v>18</v>
      </c>
      <c r="D20" s="9">
        <v>183</v>
      </c>
      <c r="E20" s="9">
        <v>222</v>
      </c>
      <c r="F20" s="9">
        <v>171</v>
      </c>
      <c r="G20" s="9">
        <v>179</v>
      </c>
      <c r="H20" s="9">
        <v>166</v>
      </c>
      <c r="I20" s="9">
        <v>161</v>
      </c>
      <c r="J20" s="9">
        <v>157</v>
      </c>
      <c r="K20" s="9">
        <v>153</v>
      </c>
      <c r="L20" s="9">
        <v>178</v>
      </c>
      <c r="M20" s="9">
        <v>193</v>
      </c>
      <c r="N20" s="9">
        <v>195</v>
      </c>
      <c r="O20" s="9">
        <v>174</v>
      </c>
      <c r="P20" s="23">
        <v>60</v>
      </c>
      <c r="Q20" s="10">
        <f>SUM(D20:P20)</f>
        <v>2192</v>
      </c>
      <c r="R20" s="11">
        <f t="shared" si="1"/>
        <v>182.66666666666666</v>
      </c>
      <c r="S20" s="18"/>
    </row>
    <row r="21" spans="1:19" ht="20.25">
      <c r="A21" s="20">
        <v>15</v>
      </c>
      <c r="B21" s="7" t="s">
        <v>41</v>
      </c>
      <c r="C21" s="7" t="s">
        <v>18</v>
      </c>
      <c r="D21" s="9">
        <v>231</v>
      </c>
      <c r="E21" s="9">
        <v>186</v>
      </c>
      <c r="F21" s="9">
        <v>195</v>
      </c>
      <c r="G21" s="9">
        <v>188</v>
      </c>
      <c r="H21" s="9">
        <v>192</v>
      </c>
      <c r="I21" s="9">
        <v>153</v>
      </c>
      <c r="J21" s="9">
        <v>170</v>
      </c>
      <c r="K21" s="9">
        <v>183</v>
      </c>
      <c r="L21" s="9">
        <v>174</v>
      </c>
      <c r="M21" s="9">
        <v>138</v>
      </c>
      <c r="N21" s="9">
        <v>182</v>
      </c>
      <c r="O21" s="9">
        <v>174</v>
      </c>
      <c r="P21" s="23"/>
      <c r="Q21" s="10">
        <f>SUM(D21:O21)</f>
        <v>2166</v>
      </c>
      <c r="R21" s="11">
        <f t="shared" si="1"/>
        <v>180.5</v>
      </c>
      <c r="S21" s="19"/>
    </row>
    <row r="22" spans="1:19" ht="20.25">
      <c r="A22" s="20">
        <v>16</v>
      </c>
      <c r="B22" s="8" t="s">
        <v>35</v>
      </c>
      <c r="C22" s="7" t="s">
        <v>18</v>
      </c>
      <c r="D22" s="9">
        <v>181</v>
      </c>
      <c r="E22" s="9">
        <v>221</v>
      </c>
      <c r="F22" s="9">
        <v>193</v>
      </c>
      <c r="G22" s="9">
        <v>191</v>
      </c>
      <c r="H22" s="9">
        <v>172</v>
      </c>
      <c r="I22" s="9">
        <v>193</v>
      </c>
      <c r="J22" s="9">
        <v>189</v>
      </c>
      <c r="K22" s="9">
        <v>155</v>
      </c>
      <c r="L22" s="9">
        <v>148</v>
      </c>
      <c r="M22" s="9">
        <v>169</v>
      </c>
      <c r="N22" s="9">
        <v>168</v>
      </c>
      <c r="O22" s="9">
        <v>169</v>
      </c>
      <c r="P22" s="23"/>
      <c r="Q22" s="10">
        <f>SUM(D22:O22)</f>
        <v>2149</v>
      </c>
      <c r="R22" s="11">
        <f t="shared" si="1"/>
        <v>179.08333333333334</v>
      </c>
      <c r="S22" s="19"/>
    </row>
    <row r="23" spans="1:19" ht="20.25">
      <c r="A23" s="20">
        <v>17</v>
      </c>
      <c r="B23" s="7" t="s">
        <v>43</v>
      </c>
      <c r="C23" s="7" t="s">
        <v>18</v>
      </c>
      <c r="D23" s="9">
        <v>164</v>
      </c>
      <c r="E23" s="9">
        <v>171</v>
      </c>
      <c r="F23" s="9">
        <v>175</v>
      </c>
      <c r="G23" s="9">
        <v>172</v>
      </c>
      <c r="H23" s="9">
        <v>172</v>
      </c>
      <c r="I23" s="9">
        <v>170</v>
      </c>
      <c r="J23" s="9">
        <v>164</v>
      </c>
      <c r="K23" s="9">
        <v>176</v>
      </c>
      <c r="L23" s="9">
        <v>181</v>
      </c>
      <c r="M23" s="9">
        <v>178</v>
      </c>
      <c r="N23" s="9">
        <v>213</v>
      </c>
      <c r="O23" s="9">
        <v>171</v>
      </c>
      <c r="P23" s="23"/>
      <c r="Q23" s="10">
        <f>SUM(D23:O23)</f>
        <v>2107</v>
      </c>
      <c r="R23" s="11">
        <f t="shared" si="1"/>
        <v>175.58333333333334</v>
      </c>
      <c r="S23" s="18"/>
    </row>
    <row r="24" spans="1:19" ht="20.25">
      <c r="A24" s="20">
        <v>18</v>
      </c>
      <c r="B24" s="7" t="s">
        <v>39</v>
      </c>
      <c r="C24" s="7" t="s">
        <v>18</v>
      </c>
      <c r="D24" s="9">
        <v>185</v>
      </c>
      <c r="E24" s="9">
        <v>172</v>
      </c>
      <c r="F24" s="9">
        <v>158</v>
      </c>
      <c r="G24" s="9">
        <v>154</v>
      </c>
      <c r="H24" s="9">
        <v>175</v>
      </c>
      <c r="I24" s="9">
        <v>159</v>
      </c>
      <c r="J24" s="9">
        <v>170</v>
      </c>
      <c r="K24" s="9">
        <v>169</v>
      </c>
      <c r="L24" s="9">
        <v>175</v>
      </c>
      <c r="M24" s="9">
        <v>209</v>
      </c>
      <c r="N24" s="9">
        <v>190</v>
      </c>
      <c r="O24" s="9">
        <v>172</v>
      </c>
      <c r="P24" s="23"/>
      <c r="Q24" s="10">
        <f>SUM(D24:O24)</f>
        <v>2088</v>
      </c>
      <c r="R24" s="11">
        <f t="shared" si="1"/>
        <v>174</v>
      </c>
      <c r="S24" s="18"/>
    </row>
    <row r="25" spans="1:19" ht="20.25">
      <c r="A25" s="20">
        <v>19</v>
      </c>
      <c r="B25" s="8" t="s">
        <v>36</v>
      </c>
      <c r="C25" s="7" t="s">
        <v>18</v>
      </c>
      <c r="D25" s="9">
        <v>203</v>
      </c>
      <c r="E25" s="9">
        <v>173</v>
      </c>
      <c r="F25" s="9">
        <v>187</v>
      </c>
      <c r="G25" s="9">
        <v>185</v>
      </c>
      <c r="H25" s="9">
        <v>189</v>
      </c>
      <c r="I25" s="9">
        <v>212</v>
      </c>
      <c r="J25" s="9">
        <v>168</v>
      </c>
      <c r="K25" s="9">
        <v>169</v>
      </c>
      <c r="L25" s="9">
        <v>141</v>
      </c>
      <c r="M25" s="9">
        <v>135</v>
      </c>
      <c r="N25" s="9">
        <v>158</v>
      </c>
      <c r="O25" s="9">
        <v>144</v>
      </c>
      <c r="P25" s="23"/>
      <c r="Q25" s="10">
        <f>SUM(D25:O25)</f>
        <v>2064</v>
      </c>
      <c r="R25" s="11">
        <f t="shared" si="1"/>
        <v>172</v>
      </c>
      <c r="S25" s="18"/>
    </row>
  </sheetData>
  <sheetProtection/>
  <mergeCells count="4">
    <mergeCell ref="A1:R1"/>
    <mergeCell ref="A2:R2"/>
    <mergeCell ref="A3:R3"/>
    <mergeCell ref="A4:R4"/>
  </mergeCells>
  <printOptions/>
  <pageMargins left="0" right="0" top="0" bottom="0" header="0.1968503937007874" footer="0"/>
  <pageSetup horizontalDpi="600" verticalDpi="600" orientation="landscape" paperSize="9" scale="75" r:id="rId4"/>
  <drawing r:id="rId3"/>
  <legacyDrawing r:id="rId2"/>
  <oleObjects>
    <oleObject progId="CorelDRAW.Graphic.12" shapeId="7079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60" zoomScaleNormal="60" zoomScalePageLayoutView="0" workbookViewId="0" topLeftCell="A1">
      <selection activeCell="G17" sqref="G17"/>
    </sheetView>
  </sheetViews>
  <sheetFormatPr defaultColWidth="9.00390625" defaultRowHeight="12.75"/>
  <cols>
    <col min="1" max="1" width="11.875" style="0" customWidth="1"/>
    <col min="2" max="2" width="40.125" style="0" customWidth="1"/>
    <col min="3" max="3" width="34.625" style="0" customWidth="1"/>
    <col min="4" max="4" width="12.00390625" style="0" customWidth="1"/>
    <col min="5" max="5" width="11.375" style="0" bestFit="1" customWidth="1"/>
    <col min="6" max="6" width="11.25390625" style="0" customWidth="1"/>
    <col min="7" max="7" width="11.375" style="0" bestFit="1" customWidth="1"/>
    <col min="8" max="8" width="11.25390625" style="0" bestFit="1" customWidth="1"/>
    <col min="9" max="9" width="10.375" style="0" bestFit="1" customWidth="1"/>
    <col min="10" max="10" width="11.25390625" style="0" bestFit="1" customWidth="1"/>
    <col min="11" max="12" width="16.00390625" style="0" bestFit="1" customWidth="1"/>
  </cols>
  <sheetData>
    <row r="1" spans="1:12" s="1" customFormat="1" ht="39.7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6.25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25.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s="4" customFormat="1" ht="18" customHeight="1">
      <c r="A4" s="71" t="s">
        <v>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/>
    </row>
    <row r="5" spans="1:14" s="4" customFormat="1" ht="18" customHeight="1">
      <c r="A5" s="3"/>
      <c r="C5" s="50" t="s">
        <v>47</v>
      </c>
      <c r="E5" s="13"/>
      <c r="F5" s="13"/>
      <c r="G5" s="13"/>
      <c r="H5" s="13"/>
      <c r="I5" s="13"/>
      <c r="J5" s="13"/>
      <c r="K5" s="13"/>
      <c r="L5" s="13"/>
      <c r="N5"/>
    </row>
    <row r="6" spans="1:12" s="5" customFormat="1" ht="51.75" customHeight="1" thickBot="1">
      <c r="A6" s="44" t="s">
        <v>0</v>
      </c>
      <c r="B6" s="44" t="s">
        <v>10</v>
      </c>
      <c r="C6" s="44" t="s">
        <v>11</v>
      </c>
      <c r="D6" s="44" t="s">
        <v>46</v>
      </c>
      <c r="E6" s="44" t="s">
        <v>49</v>
      </c>
      <c r="F6" s="44" t="s">
        <v>50</v>
      </c>
      <c r="G6" s="44" t="s">
        <v>51</v>
      </c>
      <c r="H6" s="44" t="s">
        <v>52</v>
      </c>
      <c r="I6" s="44" t="s">
        <v>53</v>
      </c>
      <c r="J6" s="44" t="s">
        <v>54</v>
      </c>
      <c r="K6" s="44" t="s">
        <v>44</v>
      </c>
      <c r="L6" s="44" t="s">
        <v>45</v>
      </c>
    </row>
    <row r="7" spans="1:12" s="1" customFormat="1" ht="23.25">
      <c r="A7" s="56">
        <v>1</v>
      </c>
      <c r="B7" s="57" t="s">
        <v>14</v>
      </c>
      <c r="C7" s="57" t="s">
        <v>18</v>
      </c>
      <c r="D7" s="57">
        <v>2552</v>
      </c>
      <c r="E7" s="58">
        <v>198</v>
      </c>
      <c r="F7" s="58">
        <v>215</v>
      </c>
      <c r="G7" s="58">
        <v>241</v>
      </c>
      <c r="H7" s="58">
        <v>170</v>
      </c>
      <c r="I7" s="58">
        <v>180</v>
      </c>
      <c r="J7" s="58">
        <v>180</v>
      </c>
      <c r="K7" s="59">
        <f aca="true" t="shared" si="0" ref="K7:K18">SUM(D7:J7)</f>
        <v>3736</v>
      </c>
      <c r="L7" s="60">
        <f aca="true" t="shared" si="1" ref="L7:L18">SUM(K7/18)</f>
        <v>207.55555555555554</v>
      </c>
    </row>
    <row r="8" spans="1:12" s="12" customFormat="1" ht="23.25">
      <c r="A8" s="61">
        <v>2</v>
      </c>
      <c r="B8" s="45" t="s">
        <v>13</v>
      </c>
      <c r="C8" s="45" t="s">
        <v>18</v>
      </c>
      <c r="D8" s="45">
        <v>2425</v>
      </c>
      <c r="E8" s="46">
        <v>202</v>
      </c>
      <c r="F8" s="46">
        <v>234</v>
      </c>
      <c r="G8" s="46">
        <v>190</v>
      </c>
      <c r="H8" s="46">
        <v>174</v>
      </c>
      <c r="I8" s="46">
        <v>218</v>
      </c>
      <c r="J8" s="46">
        <v>201</v>
      </c>
      <c r="K8" s="47">
        <f t="shared" si="0"/>
        <v>3644</v>
      </c>
      <c r="L8" s="62">
        <f t="shared" si="1"/>
        <v>202.44444444444446</v>
      </c>
    </row>
    <row r="9" spans="1:12" s="12" customFormat="1" ht="23.25">
      <c r="A9" s="61">
        <v>3</v>
      </c>
      <c r="B9" s="45" t="s">
        <v>15</v>
      </c>
      <c r="C9" s="45" t="s">
        <v>18</v>
      </c>
      <c r="D9" s="45">
        <v>2378</v>
      </c>
      <c r="E9" s="46">
        <v>199</v>
      </c>
      <c r="F9" s="46">
        <v>206</v>
      </c>
      <c r="G9" s="46">
        <v>202</v>
      </c>
      <c r="H9" s="46">
        <v>189</v>
      </c>
      <c r="I9" s="46">
        <v>201</v>
      </c>
      <c r="J9" s="46">
        <v>197</v>
      </c>
      <c r="K9" s="47">
        <f t="shared" si="0"/>
        <v>3572</v>
      </c>
      <c r="L9" s="62">
        <f t="shared" si="1"/>
        <v>198.44444444444446</v>
      </c>
    </row>
    <row r="10" spans="1:12" s="12" customFormat="1" ht="23.25">
      <c r="A10" s="61">
        <v>4</v>
      </c>
      <c r="B10" s="45" t="s">
        <v>21</v>
      </c>
      <c r="C10" s="45" t="s">
        <v>18</v>
      </c>
      <c r="D10" s="45">
        <v>2457</v>
      </c>
      <c r="E10" s="46">
        <v>189</v>
      </c>
      <c r="F10" s="46">
        <v>203</v>
      </c>
      <c r="G10" s="46">
        <v>176</v>
      </c>
      <c r="H10" s="46">
        <v>175</v>
      </c>
      <c r="I10" s="46">
        <v>179</v>
      </c>
      <c r="J10" s="46">
        <v>181</v>
      </c>
      <c r="K10" s="47">
        <f t="shared" si="0"/>
        <v>3560</v>
      </c>
      <c r="L10" s="62">
        <f t="shared" si="1"/>
        <v>197.77777777777777</v>
      </c>
    </row>
    <row r="11" spans="1:12" s="12" customFormat="1" ht="23.25">
      <c r="A11" s="61">
        <v>5</v>
      </c>
      <c r="B11" s="45" t="s">
        <v>27</v>
      </c>
      <c r="C11" s="45" t="s">
        <v>18</v>
      </c>
      <c r="D11" s="45">
        <v>2447</v>
      </c>
      <c r="E11" s="46">
        <v>178</v>
      </c>
      <c r="F11" s="46">
        <v>168</v>
      </c>
      <c r="G11" s="46">
        <v>145</v>
      </c>
      <c r="H11" s="46">
        <v>171</v>
      </c>
      <c r="I11" s="46">
        <v>205</v>
      </c>
      <c r="J11" s="46">
        <v>195</v>
      </c>
      <c r="K11" s="47">
        <f t="shared" si="0"/>
        <v>3509</v>
      </c>
      <c r="L11" s="62">
        <f t="shared" si="1"/>
        <v>194.94444444444446</v>
      </c>
    </row>
    <row r="12" spans="1:12" s="12" customFormat="1" ht="24" thickBot="1">
      <c r="A12" s="63">
        <v>6</v>
      </c>
      <c r="B12" s="64" t="s">
        <v>17</v>
      </c>
      <c r="C12" s="64" t="s">
        <v>20</v>
      </c>
      <c r="D12" s="64">
        <v>2315</v>
      </c>
      <c r="E12" s="65">
        <v>166</v>
      </c>
      <c r="F12" s="65">
        <v>243</v>
      </c>
      <c r="G12" s="65">
        <v>140</v>
      </c>
      <c r="H12" s="65">
        <v>236</v>
      </c>
      <c r="I12" s="65">
        <v>172</v>
      </c>
      <c r="J12" s="65">
        <v>185</v>
      </c>
      <c r="K12" s="66">
        <f t="shared" si="0"/>
        <v>3457</v>
      </c>
      <c r="L12" s="67">
        <f t="shared" si="1"/>
        <v>192.05555555555554</v>
      </c>
    </row>
    <row r="13" spans="1:12" s="12" customFormat="1" ht="23.25">
      <c r="A13" s="51">
        <v>7</v>
      </c>
      <c r="B13" s="52" t="s">
        <v>19</v>
      </c>
      <c r="C13" s="52" t="s">
        <v>18</v>
      </c>
      <c r="D13" s="52">
        <v>2434</v>
      </c>
      <c r="E13" s="53">
        <v>148</v>
      </c>
      <c r="F13" s="53">
        <v>180</v>
      </c>
      <c r="G13" s="53">
        <v>147</v>
      </c>
      <c r="H13" s="53">
        <v>174</v>
      </c>
      <c r="I13" s="53">
        <v>180</v>
      </c>
      <c r="J13" s="53">
        <v>189</v>
      </c>
      <c r="K13" s="54">
        <f t="shared" si="0"/>
        <v>3452</v>
      </c>
      <c r="L13" s="55">
        <f t="shared" si="1"/>
        <v>191.77777777777777</v>
      </c>
    </row>
    <row r="14" spans="1:12" s="12" customFormat="1" ht="19.5" customHeight="1">
      <c r="A14" s="48">
        <v>8</v>
      </c>
      <c r="B14" s="45" t="s">
        <v>33</v>
      </c>
      <c r="C14" s="45" t="s">
        <v>18</v>
      </c>
      <c r="D14" s="45">
        <v>2351</v>
      </c>
      <c r="E14" s="46">
        <v>200</v>
      </c>
      <c r="F14" s="46">
        <v>145</v>
      </c>
      <c r="G14" s="46">
        <v>200</v>
      </c>
      <c r="H14" s="46">
        <v>187</v>
      </c>
      <c r="I14" s="46">
        <v>190</v>
      </c>
      <c r="J14" s="46">
        <v>160</v>
      </c>
      <c r="K14" s="47">
        <f t="shared" si="0"/>
        <v>3433</v>
      </c>
      <c r="L14" s="49">
        <f t="shared" si="1"/>
        <v>190.72222222222223</v>
      </c>
    </row>
    <row r="15" spans="1:12" s="12" customFormat="1" ht="23.25">
      <c r="A15" s="48">
        <v>9</v>
      </c>
      <c r="B15" s="45" t="s">
        <v>32</v>
      </c>
      <c r="C15" s="45" t="s">
        <v>18</v>
      </c>
      <c r="D15" s="45">
        <v>2354</v>
      </c>
      <c r="E15" s="46">
        <v>181</v>
      </c>
      <c r="F15" s="46">
        <v>163</v>
      </c>
      <c r="G15" s="46">
        <v>187</v>
      </c>
      <c r="H15" s="46">
        <v>200</v>
      </c>
      <c r="I15" s="46">
        <v>172</v>
      </c>
      <c r="J15" s="46">
        <v>144</v>
      </c>
      <c r="K15" s="47">
        <f t="shared" si="0"/>
        <v>3401</v>
      </c>
      <c r="L15" s="49">
        <f t="shared" si="1"/>
        <v>188.94444444444446</v>
      </c>
    </row>
    <row r="16" spans="1:12" s="1" customFormat="1" ht="23.25">
      <c r="A16" s="48">
        <v>10</v>
      </c>
      <c r="B16" s="45" t="s">
        <v>40</v>
      </c>
      <c r="C16" s="45" t="s">
        <v>18</v>
      </c>
      <c r="D16" s="45">
        <v>2275</v>
      </c>
      <c r="E16" s="46">
        <v>152</v>
      </c>
      <c r="F16" s="46">
        <v>160</v>
      </c>
      <c r="G16" s="46">
        <v>150</v>
      </c>
      <c r="H16" s="46">
        <v>202</v>
      </c>
      <c r="I16" s="46">
        <v>154</v>
      </c>
      <c r="J16" s="46">
        <v>164</v>
      </c>
      <c r="K16" s="47">
        <f t="shared" si="0"/>
        <v>3257</v>
      </c>
      <c r="L16" s="49">
        <f t="shared" si="1"/>
        <v>180.94444444444446</v>
      </c>
    </row>
    <row r="17" spans="1:12" s="1" customFormat="1" ht="23.25">
      <c r="A17" s="48">
        <v>11</v>
      </c>
      <c r="B17" s="45" t="s">
        <v>42</v>
      </c>
      <c r="C17" s="45" t="s">
        <v>18</v>
      </c>
      <c r="D17" s="45">
        <v>2275</v>
      </c>
      <c r="E17" s="46">
        <v>133</v>
      </c>
      <c r="F17" s="46">
        <v>172</v>
      </c>
      <c r="G17" s="46">
        <v>153</v>
      </c>
      <c r="H17" s="46">
        <v>171</v>
      </c>
      <c r="I17" s="46">
        <v>150</v>
      </c>
      <c r="J17" s="46">
        <v>193</v>
      </c>
      <c r="K17" s="47">
        <f t="shared" si="0"/>
        <v>3247</v>
      </c>
      <c r="L17" s="49">
        <f t="shared" si="1"/>
        <v>180.38888888888889</v>
      </c>
    </row>
    <row r="18" spans="1:12" s="1" customFormat="1" ht="23.25">
      <c r="A18" s="48">
        <v>12</v>
      </c>
      <c r="B18" s="45" t="s">
        <v>34</v>
      </c>
      <c r="C18" s="45" t="s">
        <v>18</v>
      </c>
      <c r="D18" s="45">
        <v>2293</v>
      </c>
      <c r="E18" s="46">
        <v>142</v>
      </c>
      <c r="F18" s="46">
        <v>191</v>
      </c>
      <c r="G18" s="46">
        <v>167</v>
      </c>
      <c r="H18" s="46">
        <v>221</v>
      </c>
      <c r="I18" s="46">
        <v>150</v>
      </c>
      <c r="J18" s="46">
        <v>0</v>
      </c>
      <c r="K18" s="47">
        <f t="shared" si="0"/>
        <v>3164</v>
      </c>
      <c r="L18" s="49">
        <f t="shared" si="1"/>
        <v>175.77777777777777</v>
      </c>
    </row>
    <row r="21" spans="1:12" ht="23.25">
      <c r="A21" s="3"/>
      <c r="B21" s="4"/>
      <c r="C21" s="50" t="s">
        <v>28</v>
      </c>
      <c r="D21" s="4"/>
      <c r="E21" s="13"/>
      <c r="F21" s="13"/>
      <c r="G21" s="13"/>
      <c r="H21" s="13"/>
      <c r="I21" s="13"/>
      <c r="J21" s="13"/>
      <c r="K21" s="13"/>
      <c r="L21" s="13"/>
    </row>
    <row r="22" spans="1:12" ht="70.5" thickBot="1">
      <c r="A22" s="44" t="s">
        <v>0</v>
      </c>
      <c r="B22" s="44" t="s">
        <v>10</v>
      </c>
      <c r="C22" s="44" t="s">
        <v>11</v>
      </c>
      <c r="D22" s="44" t="s">
        <v>48</v>
      </c>
      <c r="E22" s="44" t="s">
        <v>55</v>
      </c>
      <c r="F22" s="44" t="s">
        <v>56</v>
      </c>
      <c r="G22" s="44" t="s">
        <v>57</v>
      </c>
      <c r="H22" s="44" t="s">
        <v>58</v>
      </c>
      <c r="I22" s="44" t="s">
        <v>59</v>
      </c>
      <c r="J22" s="44" t="s">
        <v>60</v>
      </c>
      <c r="K22" s="44" t="s">
        <v>61</v>
      </c>
      <c r="L22" s="44" t="s">
        <v>62</v>
      </c>
    </row>
    <row r="23" spans="1:13" ht="23.25">
      <c r="A23" s="56">
        <v>1</v>
      </c>
      <c r="B23" s="57" t="s">
        <v>14</v>
      </c>
      <c r="C23" s="57" t="s">
        <v>18</v>
      </c>
      <c r="D23" s="57">
        <v>3736</v>
      </c>
      <c r="E23" s="58">
        <v>206</v>
      </c>
      <c r="F23" s="58">
        <v>207</v>
      </c>
      <c r="G23" s="58">
        <v>210</v>
      </c>
      <c r="H23" s="58">
        <v>214</v>
      </c>
      <c r="I23" s="58">
        <v>243</v>
      </c>
      <c r="J23" s="58">
        <v>195</v>
      </c>
      <c r="K23" s="59">
        <f aca="true" t="shared" si="2" ref="K23:K28">SUM(D23:J23)</f>
        <v>5011</v>
      </c>
      <c r="L23" s="60">
        <f aca="true" t="shared" si="3" ref="L23:L28">SUM(K23/24)</f>
        <v>208.79166666666666</v>
      </c>
      <c r="M23" s="68"/>
    </row>
    <row r="24" spans="1:13" ht="23.25">
      <c r="A24" s="61">
        <v>2</v>
      </c>
      <c r="B24" s="45" t="s">
        <v>13</v>
      </c>
      <c r="C24" s="45" t="s">
        <v>18</v>
      </c>
      <c r="D24" s="45">
        <v>3644</v>
      </c>
      <c r="E24" s="46">
        <v>168</v>
      </c>
      <c r="F24" s="46">
        <v>175</v>
      </c>
      <c r="G24" s="46">
        <v>200</v>
      </c>
      <c r="H24" s="46">
        <v>194</v>
      </c>
      <c r="I24" s="46">
        <v>179</v>
      </c>
      <c r="J24" s="46">
        <v>206</v>
      </c>
      <c r="K24" s="47">
        <f t="shared" si="2"/>
        <v>4766</v>
      </c>
      <c r="L24" s="62">
        <f t="shared" si="3"/>
        <v>198.58333333333334</v>
      </c>
      <c r="M24" s="68"/>
    </row>
    <row r="25" spans="1:13" ht="24" thickBot="1">
      <c r="A25" s="63">
        <v>3</v>
      </c>
      <c r="B25" s="64" t="s">
        <v>21</v>
      </c>
      <c r="C25" s="64" t="s">
        <v>18</v>
      </c>
      <c r="D25" s="64">
        <v>3560</v>
      </c>
      <c r="E25" s="65">
        <v>214</v>
      </c>
      <c r="F25" s="65">
        <v>180</v>
      </c>
      <c r="G25" s="65">
        <v>223</v>
      </c>
      <c r="H25" s="65">
        <v>168</v>
      </c>
      <c r="I25" s="65">
        <v>193</v>
      </c>
      <c r="J25" s="65">
        <v>207</v>
      </c>
      <c r="K25" s="66">
        <f t="shared" si="2"/>
        <v>4745</v>
      </c>
      <c r="L25" s="67">
        <f t="shared" si="3"/>
        <v>197.70833333333334</v>
      </c>
      <c r="M25" s="68"/>
    </row>
    <row r="26" spans="1:13" ht="23.25">
      <c r="A26" s="51">
        <v>4</v>
      </c>
      <c r="B26" s="52" t="s">
        <v>15</v>
      </c>
      <c r="C26" s="52" t="s">
        <v>18</v>
      </c>
      <c r="D26" s="52">
        <v>3572</v>
      </c>
      <c r="E26" s="53">
        <v>200</v>
      </c>
      <c r="F26" s="53">
        <v>216</v>
      </c>
      <c r="G26" s="53">
        <v>204</v>
      </c>
      <c r="H26" s="53">
        <v>186</v>
      </c>
      <c r="I26" s="53">
        <v>171</v>
      </c>
      <c r="J26" s="53">
        <v>170</v>
      </c>
      <c r="K26" s="54">
        <f t="shared" si="2"/>
        <v>4719</v>
      </c>
      <c r="L26" s="55">
        <f t="shared" si="3"/>
        <v>196.625</v>
      </c>
      <c r="M26" s="68"/>
    </row>
    <row r="27" spans="1:13" ht="23.25">
      <c r="A27" s="48">
        <v>5</v>
      </c>
      <c r="B27" s="45" t="s">
        <v>27</v>
      </c>
      <c r="C27" s="45" t="s">
        <v>18</v>
      </c>
      <c r="D27" s="45">
        <v>3509</v>
      </c>
      <c r="E27" s="46">
        <v>198</v>
      </c>
      <c r="F27" s="46">
        <v>238</v>
      </c>
      <c r="G27" s="46">
        <v>213</v>
      </c>
      <c r="H27" s="46">
        <v>195</v>
      </c>
      <c r="I27" s="46">
        <v>181</v>
      </c>
      <c r="J27" s="46">
        <v>172</v>
      </c>
      <c r="K27" s="47">
        <f t="shared" si="2"/>
        <v>4706</v>
      </c>
      <c r="L27" s="49">
        <f t="shared" si="3"/>
        <v>196.08333333333334</v>
      </c>
      <c r="M27" s="68"/>
    </row>
    <row r="28" spans="1:13" ht="23.25">
      <c r="A28" s="48">
        <v>6</v>
      </c>
      <c r="B28" s="45" t="s">
        <v>17</v>
      </c>
      <c r="C28" s="45" t="s">
        <v>20</v>
      </c>
      <c r="D28" s="45">
        <v>3457</v>
      </c>
      <c r="E28" s="46">
        <v>201</v>
      </c>
      <c r="F28" s="46">
        <v>202</v>
      </c>
      <c r="G28" s="46">
        <v>257</v>
      </c>
      <c r="H28" s="46">
        <v>139</v>
      </c>
      <c r="I28" s="46">
        <v>143</v>
      </c>
      <c r="J28" s="46">
        <v>150</v>
      </c>
      <c r="K28" s="47">
        <f t="shared" si="2"/>
        <v>4549</v>
      </c>
      <c r="L28" s="49">
        <f t="shared" si="3"/>
        <v>189.54166666666666</v>
      </c>
      <c r="M28" s="68"/>
    </row>
  </sheetData>
  <sheetProtection/>
  <mergeCells count="4">
    <mergeCell ref="A1:L1"/>
    <mergeCell ref="A2:L2"/>
    <mergeCell ref="A3:L3"/>
    <mergeCell ref="A4:L4"/>
  </mergeCells>
  <printOptions/>
  <pageMargins left="0" right="0" top="0" bottom="0" header="0.5118110236220472" footer="0.5118110236220472"/>
  <pageSetup horizontalDpi="600" verticalDpi="600" orientation="portrait" paperSize="9" scale="49" r:id="rId4"/>
  <colBreaks count="1" manualBreakCount="1">
    <brk id="12" max="28" man="1"/>
  </colBreaks>
  <drawing r:id="rId3"/>
  <legacyDrawing r:id="rId2"/>
  <oleObjects>
    <oleObject progId="CorelDRAW.Graphic.12" shapeId="418614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2015-02-21T09:47:48Z</cp:lastPrinted>
  <dcterms:created xsi:type="dcterms:W3CDTF">2001-12-01T15:22:19Z</dcterms:created>
  <dcterms:modified xsi:type="dcterms:W3CDTF">2015-02-22T03:28:22Z</dcterms:modified>
  <cp:category/>
  <cp:version/>
  <cp:contentType/>
  <cp:contentStatus/>
</cp:coreProperties>
</file>