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090" tabRatio="589" activeTab="25"/>
  </bookViews>
  <sheets>
    <sheet name="пустой" sheetId="45" r:id="rId1"/>
    <sheet name="1 этап деньги" sheetId="26" state="hidden" r:id="rId2"/>
    <sheet name="2 деньги" sheetId="21" state="hidden" r:id="rId3"/>
    <sheet name=" 3 этап 15.03.2023" sheetId="22" state="hidden" r:id="rId4"/>
    <sheet name="4 этап 05.04.2023" sheetId="17" state="hidden" r:id="rId5"/>
    <sheet name="4 этап деньги" sheetId="20" state="hidden" r:id="rId6"/>
    <sheet name="5  этап деньги" sheetId="19" state="hidden" r:id="rId7"/>
    <sheet name="6 этап 07.06.2023" sheetId="13" state="hidden" r:id="rId8"/>
    <sheet name="6 этап деньги" sheetId="16" state="hidden" r:id="rId9"/>
    <sheet name="7 этап 17.07.23" sheetId="10" state="hidden" r:id="rId10"/>
    <sheet name="7 этап пары" sheetId="11" state="hidden" r:id="rId11"/>
    <sheet name="7этап деньги" sheetId="12" state="hidden" r:id="rId12"/>
    <sheet name="8 этап 10.08.2023" sheetId="27" state="hidden" r:id="rId13"/>
    <sheet name="8 этап пары" sheetId="28" state="hidden" r:id="rId14"/>
    <sheet name="8 этап деньги" sheetId="29" state="hidden" r:id="rId15"/>
    <sheet name="9 этап 11.09.2023" sheetId="30" state="hidden" r:id="rId16"/>
    <sheet name="9 этап пары" sheetId="31" state="hidden" r:id="rId17"/>
    <sheet name="9 этап деньги" sheetId="32" state="hidden" r:id="rId18"/>
    <sheet name="10 этап 09.10.23" sheetId="33" state="hidden" r:id="rId19"/>
    <sheet name="10 этап пары" sheetId="34" state="hidden" r:id="rId20"/>
    <sheet name="10 этап деньги" sheetId="35" state="hidden" r:id="rId21"/>
    <sheet name="13.11.2023 11 этап" sheetId="36" state="hidden" r:id="rId22"/>
    <sheet name="11 этап пары" sheetId="46" state="hidden" r:id="rId23"/>
    <sheet name="11 этап деньги" sheetId="38" state="hidden" r:id="rId24"/>
    <sheet name="4 этап" sheetId="55" r:id="rId25"/>
    <sheet name="5 этап" sheetId="56" r:id="rId26"/>
    <sheet name="Лист2" sheetId="48" state="hidden" r:id="rId27"/>
    <sheet name="деньги 12 этап" sheetId="49" state="hidden" r:id="rId28"/>
    <sheet name="Лист3" sheetId="53" state="hidden" r:id="rId29"/>
  </sheets>
  <definedNames>
    <definedName name="_xlnm.Print_Area" localSheetId="18">'10 этап 09.10.23'!$A$1:$M$94</definedName>
    <definedName name="_xlnm.Print_Area" localSheetId="19">'10 этап пары'!$B$1:$M$24</definedName>
    <definedName name="_xlnm.Print_Area" localSheetId="21">'13.11.2023 11 этап'!$A$1:$N$82</definedName>
    <definedName name="_xlnm.Print_Area" localSheetId="9">'7 этап 17.07.23'!$A$1:$L$73</definedName>
    <definedName name="_xlnm.Print_Area" localSheetId="12">'8 этап 10.08.2023'!$A$1:$L$73</definedName>
    <definedName name="_xlnm.Print_Area" localSheetId="15">'9 этап 11.09.2023'!$A$1:$L$90</definedName>
    <definedName name="_xlnm.Print_Area" localSheetId="0">пустой!$A$1:$I$28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<sst xmlns="http://schemas.openxmlformats.org/spreadsheetml/2006/main" count="1715" uniqueCount="169">
  <si>
    <t>место</t>
  </si>
  <si>
    <t>Ф.И.</t>
  </si>
  <si>
    <t>1 игра</t>
  </si>
  <si>
    <t>2 игра</t>
  </si>
  <si>
    <t>3 игра</t>
  </si>
  <si>
    <t>4 игра</t>
  </si>
  <si>
    <t>5 игра</t>
  </si>
  <si>
    <t>6 игра</t>
  </si>
  <si>
    <t>СКРЫПНИК</t>
  </si>
  <si>
    <t>СЫРОВАТСКИЙ</t>
  </si>
  <si>
    <t>МИНИНА</t>
  </si>
  <si>
    <t>МЯКИНИН</t>
  </si>
  <si>
    <t>СМИРНОВА</t>
  </si>
  <si>
    <t>ИЛЬИН</t>
  </si>
  <si>
    <t>ЗАРУДСКАЯ</t>
  </si>
  <si>
    <t>СМИРНОВ</t>
  </si>
  <si>
    <t>ТЕРЕЩЕНКО ЛИЗКА</t>
  </si>
  <si>
    <t xml:space="preserve">ТЕРЕЩЕНКО </t>
  </si>
  <si>
    <t>СИЗИКОВА</t>
  </si>
  <si>
    <t>ОТМОРСКИЙ</t>
  </si>
  <si>
    <t>ШПУНБЕРГ</t>
  </si>
  <si>
    <t>БАБКИН</t>
  </si>
  <si>
    <t>ЗИЛЬБЕРШТЕЙН</t>
  </si>
  <si>
    <t>ЗАБАВСКИЙ</t>
  </si>
  <si>
    <t>ТУРУШЕВА</t>
  </si>
  <si>
    <t>ГУЛЯЕВ</t>
  </si>
  <si>
    <t>ПЕРЕВАЛОВ</t>
  </si>
  <si>
    <t>МУРАВЬЕВ</t>
  </si>
  <si>
    <t>ЕЛИЗАРЬЕВ</t>
  </si>
  <si>
    <t>ФИО</t>
  </si>
  <si>
    <t>Смирнова Катя</t>
  </si>
  <si>
    <t>Шпунберг Надежда</t>
  </si>
  <si>
    <t>Ильин Станислав</t>
  </si>
  <si>
    <t>Ильин Александр</t>
  </si>
  <si>
    <t>Турушева Анна</t>
  </si>
  <si>
    <t>Зарудская Юлия</t>
  </si>
  <si>
    <t>Муравьёв Евгений</t>
  </si>
  <si>
    <t>Будзень Валерий</t>
  </si>
  <si>
    <t>Минина Елена</t>
  </si>
  <si>
    <t>Забавский Игорь</t>
  </si>
  <si>
    <t>Сизикова Екатерина</t>
  </si>
  <si>
    <t>Максимов Евгений</t>
  </si>
  <si>
    <t>Князев Алексей</t>
  </si>
  <si>
    <t>Гуляев Игорь</t>
  </si>
  <si>
    <t>Довгалев Антон</t>
  </si>
  <si>
    <t>Стрыгин Дмитрий</t>
  </si>
  <si>
    <t xml:space="preserve">КЛУБНЫЕ СОРЕВНОВАНИЯ  </t>
  </si>
  <si>
    <t>Лига Любителей 23 /3 этап /15.03.2023</t>
  </si>
  <si>
    <t>Иркутск, Б/Ц "7 МИЛЯ"</t>
  </si>
  <si>
    <t>РЕЗУЛЬТАТЫ /мужчины/</t>
  </si>
  <si>
    <t xml:space="preserve">г-п </t>
  </si>
  <si>
    <t xml:space="preserve">общий </t>
  </si>
  <si>
    <t>средний</t>
  </si>
  <si>
    <t>Ремнёв Андрей</t>
  </si>
  <si>
    <t>Бабкин Роман</t>
  </si>
  <si>
    <t>Терешенко Евгений</t>
  </si>
  <si>
    <t>Ильин Стас</t>
  </si>
  <si>
    <t>Мякинин Андрей</t>
  </si>
  <si>
    <t>Казарян Армик</t>
  </si>
  <si>
    <t>Егоров Владислав</t>
  </si>
  <si>
    <t>Лазаренко Сергей</t>
  </si>
  <si>
    <t>РЕЗУЛЬТАТЫ /женщины/</t>
  </si>
  <si>
    <t>Елизарова Светлана</t>
  </si>
  <si>
    <t>Вдовенко Мария</t>
  </si>
  <si>
    <t>Терещенко Елизавета</t>
  </si>
  <si>
    <t>Довголева Вера</t>
  </si>
  <si>
    <t>РЕЗУЛЬТАТЫ ПАР</t>
  </si>
  <si>
    <t>г-п</t>
  </si>
  <si>
    <t xml:space="preserve">Сумма </t>
  </si>
  <si>
    <t>Терещенко Евгений</t>
  </si>
  <si>
    <t xml:space="preserve">Рейтинг за 3 этап Мужчины                                                               </t>
  </si>
  <si>
    <t>Место</t>
  </si>
  <si>
    <t>1 этап</t>
  </si>
  <si>
    <t>2 этап</t>
  </si>
  <si>
    <t>3 этап</t>
  </si>
  <si>
    <t>Сумма</t>
  </si>
  <si>
    <t>Дьячков Степан</t>
  </si>
  <si>
    <t>Шельменков Иван</t>
  </si>
  <si>
    <t>Довголев Антон</t>
  </si>
  <si>
    <t>Карпов Антон</t>
  </si>
  <si>
    <t>Елизарьев Владислав</t>
  </si>
  <si>
    <t>Смирнов Александр</t>
  </si>
  <si>
    <t xml:space="preserve">Рейтинг за 3 этап Женщины                                                               </t>
  </si>
  <si>
    <t>Техова Олеся</t>
  </si>
  <si>
    <t>Гребенщикова Елена</t>
  </si>
  <si>
    <t>Христюк Наталья</t>
  </si>
  <si>
    <t>Воробьева Татьяна</t>
  </si>
  <si>
    <t>Никон Екатерина</t>
  </si>
  <si>
    <t>Позднякова Зинаида</t>
  </si>
  <si>
    <t>Лига Любителей 23 /4 этап /05.04.2023</t>
  </si>
  <si>
    <t>Куриленок Сергей</t>
  </si>
  <si>
    <t xml:space="preserve">Рейтинг за 4 этап Мужчины                                                               </t>
  </si>
  <si>
    <t>4 этап</t>
  </si>
  <si>
    <t xml:space="preserve">Рейтинг за 4 этап Женщины                                                               </t>
  </si>
  <si>
    <t>Терещенко Лиза</t>
  </si>
  <si>
    <t>Лига Любителей 23 /6 этап /07.06.2023</t>
  </si>
  <si>
    <t xml:space="preserve">Рейтинг за 6 этап Мужчины                                                               </t>
  </si>
  <si>
    <t>5 этап</t>
  </si>
  <si>
    <t>6 этап</t>
  </si>
  <si>
    <t xml:space="preserve">Рейтинг за 6 этап Женщины                                                               </t>
  </si>
  <si>
    <t>Лига Любителей 23 /7 этап /17.07.2023</t>
  </si>
  <si>
    <t>Терешенко Елизавета</t>
  </si>
  <si>
    <t xml:space="preserve">Рейтинг за 7 этап Мужчины                                                               </t>
  </si>
  <si>
    <t>7 этап</t>
  </si>
  <si>
    <t xml:space="preserve">Рейтинг за 7 этап Женщины                                                               </t>
  </si>
  <si>
    <t>Ремнев Андрей</t>
  </si>
  <si>
    <t>Лига Любителей 23 /8 этап /10.08.2023</t>
  </si>
  <si>
    <t>Терщенко Евгений</t>
  </si>
  <si>
    <t>Ермоленко  Светлана</t>
  </si>
  <si>
    <t>8 этап</t>
  </si>
  <si>
    <t>Ермоленко Светлана</t>
  </si>
  <si>
    <t>Лига Любителей 23 /9 этап /11.09.2023</t>
  </si>
  <si>
    <t>Гайлит Роман</t>
  </si>
  <si>
    <t>Новикова Жанна</t>
  </si>
  <si>
    <t>Берус Елена</t>
  </si>
  <si>
    <t>Маша</t>
  </si>
  <si>
    <t>Мария</t>
  </si>
  <si>
    <t xml:space="preserve">Рейтинг за 8 этап Мужчины                                                               </t>
  </si>
  <si>
    <t>9 этап</t>
  </si>
  <si>
    <t xml:space="preserve">Рейтинг за 8 этап Женщины                                                               </t>
  </si>
  <si>
    <t>ТерещенкоЕвгений</t>
  </si>
  <si>
    <t>Лига Любителей 23 /10 этап /09.10.2023</t>
  </si>
  <si>
    <t xml:space="preserve">Рейтинг за 10 этапов Мужчины                                                               </t>
  </si>
  <si>
    <t>10 этап</t>
  </si>
  <si>
    <t xml:space="preserve">Рейтинг за 10 этапов Женщины                                                               </t>
  </si>
  <si>
    <t>900 бн</t>
  </si>
  <si>
    <t>Отморский Иван</t>
  </si>
  <si>
    <t>Крапп Владимир</t>
  </si>
  <si>
    <t>3600 бн</t>
  </si>
  <si>
    <t>остаток</t>
  </si>
  <si>
    <t>Лига Любителей 23 /11 этап /13.11.2023</t>
  </si>
  <si>
    <t>Мяктнин Андрей</t>
  </si>
  <si>
    <t xml:space="preserve">Рейтинг за 11 этапов Мужчины                                                               </t>
  </si>
  <si>
    <t>11 этап</t>
  </si>
  <si>
    <t xml:space="preserve">Рейтинг за 11 этапов Женщины                                                               </t>
  </si>
  <si>
    <t>Лига Любителей 2026 /4 этап /08.04.2026</t>
  </si>
  <si>
    <t>ср. рез.</t>
  </si>
  <si>
    <t>Сапожников Алексей</t>
  </si>
  <si>
    <t>Лосев Евгений</t>
  </si>
  <si>
    <t>Муравьвьёв Виталий</t>
  </si>
  <si>
    <t>Распутин Владимир</t>
  </si>
  <si>
    <t>Василенко Владимир</t>
  </si>
  <si>
    <t>Измайлов Виталий</t>
  </si>
  <si>
    <t>Мелихова Юлия</t>
  </si>
  <si>
    <t>Воробьёва Татьяна</t>
  </si>
  <si>
    <t>Нечаева Мария</t>
  </si>
  <si>
    <t>Смирнова Екатерина</t>
  </si>
  <si>
    <t>Пушкарёва Ирина</t>
  </si>
  <si>
    <t>Свистунова Анастасия</t>
  </si>
  <si>
    <t>Гавур Наталья</t>
  </si>
  <si>
    <t>Зильберштейн Светлана</t>
  </si>
  <si>
    <t>Сахарова Екатерина</t>
  </si>
  <si>
    <t>Князева Надежда</t>
  </si>
  <si>
    <t>Белопухова Александра</t>
  </si>
  <si>
    <t>Вишнякова Вера</t>
  </si>
  <si>
    <t>Муравьёв Виталий</t>
  </si>
  <si>
    <t>Смирнова Екатерна</t>
  </si>
  <si>
    <t xml:space="preserve">Рейтинг Мужчины                                                               </t>
  </si>
  <si>
    <t>Одиноков Павел</t>
  </si>
  <si>
    <t>Чон Ен</t>
  </si>
  <si>
    <t>Сергеев Роман</t>
  </si>
  <si>
    <t>Лохов Алексей</t>
  </si>
  <si>
    <t xml:space="preserve">Рейтинг Женщины                                                               </t>
  </si>
  <si>
    <t>Байкова Елена</t>
  </si>
  <si>
    <t>Довгалёва Вера</t>
  </si>
  <si>
    <t>РЕЙТИНГОВЫЕ ОЧКИ</t>
  </si>
  <si>
    <t>МЕСТО</t>
  </si>
  <si>
    <t>ОЧКИ</t>
  </si>
  <si>
    <t>Лига Любителей 2026 /5 этап /20.05.2026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</si>
</sst>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7">
    <font>
      <sz val="10"/>
      <name val="Arial Cyr"/>
      <charset val="204"/>
    </font>
    <font>
      <sz val="12"/>
      <name val="Times New Roman"/>
      <charset val="204"/>
    </font>
    <font>
      <b/>
      <sz val="16"/>
      <name val="Calibri"/>
      <charset val="204"/>
    </font>
    <font>
      <b/>
      <sz val="10"/>
      <name val="Times New Roman"/>
      <charset val="204"/>
    </font>
    <font>
      <b/>
      <sz val="12"/>
      <name val="Times New Roman"/>
      <charset val="204"/>
    </font>
    <font>
      <b/>
      <sz val="16"/>
      <color rgb="FFFF0000"/>
      <name val="Times New Roman"/>
      <charset val="204"/>
    </font>
    <font>
      <b/>
      <sz val="22"/>
      <color rgb="FFFF0000"/>
      <name val="Times New Roman"/>
      <charset val="204"/>
    </font>
    <font>
      <b/>
      <sz val="16"/>
      <name val="Times New Roman"/>
      <charset val="204"/>
    </font>
    <font>
      <sz val="12"/>
      <color rgb="FFFF0000"/>
      <name val="Times New Roman"/>
      <charset val="204"/>
    </font>
    <font>
      <sz val="14"/>
      <color rgb="FFFF0000"/>
      <name val="Times New Roman"/>
      <charset val="204"/>
    </font>
    <font>
      <sz val="14"/>
      <name val="Times New Roman"/>
      <charset val="204"/>
    </font>
    <font>
      <b/>
      <sz val="18"/>
      <name val="Times New Roman"/>
      <charset val="204"/>
    </font>
    <font>
      <sz val="10"/>
      <name val="Times New Roman"/>
      <charset val="204"/>
    </font>
    <font>
      <b/>
      <sz val="14"/>
      <color rgb="FFFF0000"/>
      <name val="Times New Roman"/>
      <charset val="204"/>
    </font>
    <font>
      <b/>
      <sz val="14"/>
      <name val="Times New Roman"/>
      <charset val="204"/>
    </font>
    <font>
      <sz val="11"/>
      <name val="Calibri"/>
      <charset val="204"/>
    </font>
    <font>
      <sz val="14"/>
      <color theme="1"/>
      <name val="Times New Roman"/>
      <charset val="204"/>
    </font>
    <font>
      <b/>
      <sz val="12"/>
      <color rgb="FFFF0000"/>
      <name val="Times New Roman"/>
      <charset val="204"/>
    </font>
    <font>
      <sz val="18"/>
      <name val="Calibri"/>
      <charset val="204"/>
    </font>
    <font>
      <b/>
      <sz val="16"/>
      <name val="Arial"/>
      <charset val="204"/>
    </font>
    <font>
      <b/>
      <i/>
      <sz val="22"/>
      <name val="Calibri"/>
      <charset val="204"/>
    </font>
    <font>
      <sz val="11"/>
      <name val="Times New Roman"/>
      <charset val="204"/>
    </font>
    <font>
      <i/>
      <sz val="10"/>
      <name val="Arial Cyr"/>
      <charset val="204"/>
    </font>
    <font>
      <sz val="12"/>
      <name val="Arial Cyr"/>
      <charset val="204"/>
    </font>
    <font>
      <b/>
      <sz val="10"/>
      <name val="Bahnschrift Light"/>
      <charset val="204"/>
    </font>
    <font>
      <b/>
      <sz val="12"/>
      <name val="Bahnschrift Light"/>
      <charset val="204"/>
    </font>
    <font>
      <b/>
      <sz val="16"/>
      <name val="Harlow Solid Italic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9EE9F8"/>
        <bgColor indexed="9"/>
      </patternFill>
    </fill>
    <fill>
      <patternFill patternType="solid">
        <fgColor indexed="13"/>
        <bgColor indexed="9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78" fontId="27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12" borderId="5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57" applyNumberFormat="0" applyFill="0" applyAlignment="0" applyProtection="0">
      <alignment vertical="center"/>
    </xf>
    <xf numFmtId="0" fontId="34" fillId="0" borderId="57" applyNumberFormat="0" applyFill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3" borderId="59" applyNumberFormat="0" applyAlignment="0" applyProtection="0">
      <alignment vertical="center"/>
    </xf>
    <xf numFmtId="0" fontId="37" fillId="14" borderId="60" applyNumberFormat="0" applyAlignment="0" applyProtection="0">
      <alignment vertical="center"/>
    </xf>
    <xf numFmtId="0" fontId="38" fillId="14" borderId="59" applyNumberFormat="0" applyAlignment="0" applyProtection="0">
      <alignment vertical="center"/>
    </xf>
    <xf numFmtId="0" fontId="39" fillId="15" borderId="61" applyNumberFormat="0" applyAlignment="0" applyProtection="0">
      <alignment vertical="center"/>
    </xf>
    <xf numFmtId="0" fontId="40" fillId="0" borderId="62" applyNumberFormat="0" applyFill="0" applyAlignment="0" applyProtection="0">
      <alignment vertical="center"/>
    </xf>
    <xf numFmtId="0" fontId="41" fillId="0" borderId="63" applyNumberFormat="0" applyFill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</cellStyleXfs>
  <cellXfs count="43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/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0" fillId="3" borderId="0" xfId="0" applyFill="1"/>
    <xf numFmtId="0" fontId="4" fillId="4" borderId="14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80" fontId="1" fillId="5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80" fontId="1" fillId="5" borderId="2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180" fontId="1" fillId="2" borderId="2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/>
    </xf>
    <xf numFmtId="180" fontId="1" fillId="2" borderId="12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80" fontId="1" fillId="2" borderId="3" xfId="0" applyNumberFormat="1" applyFont="1" applyFill="1" applyBorder="1" applyAlignment="1">
      <alignment horizontal="center" vertical="center"/>
    </xf>
    <xf numFmtId="180" fontId="1" fillId="2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1" fillId="2" borderId="2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7" borderId="5" xfId="0" applyFont="1" applyFill="1" applyBorder="1" applyAlignment="1">
      <alignment horizontal="center" wrapText="1"/>
    </xf>
    <xf numFmtId="0" fontId="4" fillId="7" borderId="6" xfId="0" applyFont="1" applyFill="1" applyBorder="1" applyAlignment="1">
      <alignment horizontal="center" wrapText="1"/>
    </xf>
    <xf numFmtId="0" fontId="8" fillId="0" borderId="2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7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9" fillId="0" borderId="2" xfId="0" applyFont="1" applyFill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Fill="1" applyBorder="1"/>
    <xf numFmtId="0" fontId="1" fillId="0" borderId="24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0" fillId="0" borderId="2" xfId="0" applyFont="1" applyFill="1" applyBorder="1"/>
    <xf numFmtId="0" fontId="1" fillId="0" borderId="10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0" fillId="6" borderId="12" xfId="0" applyFont="1" applyFill="1" applyBorder="1"/>
    <xf numFmtId="0" fontId="10" fillId="0" borderId="12" xfId="0" applyFont="1" applyBorder="1" applyAlignment="1">
      <alignment horizontal="center"/>
    </xf>
    <xf numFmtId="0" fontId="1" fillId="5" borderId="2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/>
    <xf numFmtId="0" fontId="0" fillId="0" borderId="22" xfId="0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top" shrinkToFit="1"/>
    </xf>
    <xf numFmtId="0" fontId="13" fillId="2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top" shrinkToFit="1"/>
    </xf>
    <xf numFmtId="1" fontId="10" fillId="0" borderId="13" xfId="0" applyNumberFormat="1" applyFont="1" applyBorder="1" applyAlignment="1">
      <alignment horizontal="center" vertical="top" shrinkToFit="1"/>
    </xf>
    <xf numFmtId="0" fontId="4" fillId="7" borderId="27" xfId="0" applyFont="1" applyFill="1" applyBorder="1" applyAlignment="1">
      <alignment horizontal="center" wrapText="1"/>
    </xf>
    <xf numFmtId="0" fontId="4" fillId="7" borderId="14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/>
    <xf numFmtId="1" fontId="14" fillId="0" borderId="1" xfId="0" applyNumberFormat="1" applyFont="1" applyBorder="1" applyAlignment="1">
      <alignment horizontal="center" vertical="center"/>
    </xf>
    <xf numFmtId="180" fontId="14" fillId="0" borderId="28" xfId="0" applyNumberFormat="1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1" fontId="14" fillId="0" borderId="3" xfId="0" applyNumberFormat="1" applyFont="1" applyFill="1" applyBorder="1" applyAlignment="1">
      <alignment horizontal="center" vertical="center"/>
    </xf>
    <xf numFmtId="180" fontId="14" fillId="0" borderId="28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180" fontId="14" fillId="0" borderId="29" xfId="0" applyNumberFormat="1" applyFont="1" applyBorder="1" applyAlignment="1">
      <alignment horizontal="center" vertical="center"/>
    </xf>
    <xf numFmtId="1" fontId="14" fillId="2" borderId="3" xfId="0" applyNumberFormat="1" applyFont="1" applyFill="1" applyBorder="1" applyAlignment="1">
      <alignment horizontal="center" vertical="center"/>
    </xf>
    <xf numFmtId="180" fontId="14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80" fontId="14" fillId="0" borderId="30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80" fontId="14" fillId="0" borderId="16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" fontId="14" fillId="0" borderId="2" xfId="0" applyNumberFormat="1" applyFont="1" applyFill="1" applyBorder="1" applyAlignment="1">
      <alignment horizontal="center" vertical="center"/>
    </xf>
    <xf numFmtId="180" fontId="14" fillId="0" borderId="30" xfId="0" applyNumberFormat="1" applyFont="1" applyFill="1" applyBorder="1" applyAlignment="1">
      <alignment horizontal="center" vertical="center"/>
    </xf>
    <xf numFmtId="1" fontId="14" fillId="2" borderId="8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wrapText="1"/>
    </xf>
    <xf numFmtId="180" fontId="10" fillId="0" borderId="33" xfId="0" applyNumberFormat="1" applyFont="1" applyFill="1" applyBorder="1" applyAlignment="1">
      <alignment horizontal="center" vertical="center"/>
    </xf>
    <xf numFmtId="180" fontId="14" fillId="0" borderId="8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180" fontId="14" fillId="0" borderId="13" xfId="0" applyNumberFormat="1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80" fontId="14" fillId="0" borderId="3" xfId="0" applyNumberFormat="1" applyFont="1" applyFill="1" applyBorder="1" applyAlignment="1">
      <alignment horizontal="center" vertical="center"/>
    </xf>
    <xf numFmtId="180" fontId="10" fillId="0" borderId="19" xfId="0" applyNumberFormat="1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80" fontId="1" fillId="0" borderId="33" xfId="0" applyNumberFormat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/>
    </xf>
    <xf numFmtId="1" fontId="8" fillId="0" borderId="22" xfId="0" applyNumberFormat="1" applyFont="1" applyBorder="1" applyAlignment="1">
      <alignment horizontal="center" vertical="top" shrinkToFit="1"/>
    </xf>
    <xf numFmtId="0" fontId="13" fillId="0" borderId="3" xfId="0" applyFont="1" applyBorder="1" applyAlignment="1">
      <alignment horizontal="left" vertical="center"/>
    </xf>
    <xf numFmtId="1" fontId="1" fillId="0" borderId="22" xfId="0" applyNumberFormat="1" applyFont="1" applyBorder="1" applyAlignment="1">
      <alignment horizontal="center" vertical="top" shrinkToFit="1"/>
    </xf>
    <xf numFmtId="0" fontId="16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" fontId="10" fillId="0" borderId="3" xfId="0" applyNumberFormat="1" applyFont="1" applyBorder="1" applyAlignment="1">
      <alignment horizontal="center" vertical="top" shrinkToFit="1"/>
    </xf>
    <xf numFmtId="0" fontId="10" fillId="6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top" shrinkToFit="1"/>
    </xf>
    <xf numFmtId="1" fontId="1" fillId="0" borderId="25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left" vertical="center"/>
    </xf>
    <xf numFmtId="1" fontId="1" fillId="0" borderId="12" xfId="0" applyNumberFormat="1" applyFont="1" applyBorder="1" applyAlignment="1">
      <alignment horizontal="center" vertical="top" shrinkToFit="1"/>
    </xf>
    <xf numFmtId="1" fontId="1" fillId="0" borderId="38" xfId="0" applyNumberFormat="1" applyFont="1" applyBorder="1" applyAlignment="1">
      <alignment horizontal="center" vertical="top" shrinkToFit="1"/>
    </xf>
    <xf numFmtId="1" fontId="17" fillId="0" borderId="9" xfId="0" applyNumberFormat="1" applyFont="1" applyBorder="1" applyAlignment="1">
      <alignment horizontal="center" vertical="top" shrinkToFit="1"/>
    </xf>
    <xf numFmtId="0" fontId="13" fillId="6" borderId="1" xfId="0" applyFont="1" applyFill="1" applyBorder="1" applyAlignment="1">
      <alignment horizontal="left" vertical="center"/>
    </xf>
    <xf numFmtId="1" fontId="1" fillId="0" borderId="39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vertical="center" shrinkToFit="1"/>
    </xf>
    <xf numFmtId="1" fontId="17" fillId="0" borderId="22" xfId="0" applyNumberFormat="1" applyFont="1" applyBorder="1" applyAlignment="1">
      <alignment horizontal="center" vertical="top" shrinkToFi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0" fillId="6" borderId="13" xfId="0" applyFont="1" applyFill="1" applyBorder="1"/>
    <xf numFmtId="0" fontId="10" fillId="6" borderId="8" xfId="0" applyFont="1" applyFill="1" applyBorder="1" applyAlignment="1">
      <alignment horizontal="left" vertical="center"/>
    </xf>
    <xf numFmtId="1" fontId="1" fillId="0" borderId="10" xfId="0" applyNumberFormat="1" applyFont="1" applyBorder="1" applyAlignment="1">
      <alignment horizontal="center" vertical="top" shrinkToFit="1"/>
    </xf>
    <xf numFmtId="1" fontId="1" fillId="0" borderId="40" xfId="0" applyNumberFormat="1" applyFont="1" applyBorder="1" applyAlignment="1">
      <alignment horizontal="center" vertical="top" shrinkToFit="1"/>
    </xf>
    <xf numFmtId="0" fontId="10" fillId="0" borderId="3" xfId="0" applyFont="1" applyBorder="1" applyAlignment="1">
      <alignment horizontal="center" vertical="center" wrapText="1"/>
    </xf>
    <xf numFmtId="0" fontId="10" fillId="6" borderId="8" xfId="0" applyFont="1" applyFill="1" applyBorder="1"/>
    <xf numFmtId="1" fontId="1" fillId="0" borderId="4" xfId="0" applyNumberFormat="1" applyFont="1" applyBorder="1" applyAlignment="1">
      <alignment horizontal="center" vertical="top" shrinkToFit="1"/>
    </xf>
    <xf numFmtId="0" fontId="10" fillId="6" borderId="1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shrinkToFit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 vertical="top" shrinkToFit="1"/>
    </xf>
    <xf numFmtId="0" fontId="1" fillId="0" borderId="0" xfId="0" applyFont="1" applyBorder="1" applyAlignment="1">
      <alignment horizontal="left" vertical="center"/>
    </xf>
    <xf numFmtId="0" fontId="10" fillId="0" borderId="13" xfId="0" applyFont="1" applyBorder="1" applyAlignment="1">
      <alignment horizontal="center"/>
    </xf>
    <xf numFmtId="1" fontId="14" fillId="2" borderId="1" xfId="0" applyNumberFormat="1" applyFont="1" applyFill="1" applyBorder="1" applyAlignment="1">
      <alignment horizontal="center" vertical="center"/>
    </xf>
    <xf numFmtId="180" fontId="14" fillId="0" borderId="29" xfId="0" applyNumberFormat="1" applyFont="1" applyFill="1" applyBorder="1" applyAlignment="1">
      <alignment horizontal="center" vertical="center"/>
    </xf>
    <xf numFmtId="180" fontId="14" fillId="0" borderId="2" xfId="0" applyNumberFormat="1" applyFont="1" applyBorder="1" applyAlignment="1">
      <alignment horizontal="center" vertical="center"/>
    </xf>
    <xf numFmtId="180" fontId="14" fillId="0" borderId="16" xfId="0" applyNumberFormat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6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80" fontId="1" fillId="3" borderId="1" xfId="0" applyNumberFormat="1" applyFont="1" applyFill="1" applyBorder="1" applyAlignment="1">
      <alignment horizontal="center" vertical="center"/>
    </xf>
    <xf numFmtId="180" fontId="1" fillId="3" borderId="2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26" xfId="0" applyFont="1" applyFill="1" applyBorder="1" applyAlignment="1">
      <alignment horizontal="center" wrapText="1"/>
    </xf>
    <xf numFmtId="0" fontId="4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1" fillId="2" borderId="12" xfId="0" applyFont="1" applyFill="1" applyBorder="1"/>
    <xf numFmtId="0" fontId="1" fillId="0" borderId="9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wrapText="1"/>
    </xf>
    <xf numFmtId="0" fontId="4" fillId="4" borderId="36" xfId="0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/>
    </xf>
    <xf numFmtId="180" fontId="1" fillId="0" borderId="30" xfId="0" applyNumberFormat="1" applyFont="1" applyBorder="1" applyAlignment="1">
      <alignment horizontal="center" vertical="center"/>
    </xf>
    <xf numFmtId="180" fontId="1" fillId="0" borderId="43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80" fontId="1" fillId="0" borderId="4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80" fontId="1" fillId="0" borderId="16" xfId="0" applyNumberFormat="1" applyFont="1" applyBorder="1" applyAlignment="1">
      <alignment horizontal="center" vertical="center"/>
    </xf>
    <xf numFmtId="180" fontId="1" fillId="0" borderId="29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4" fillId="4" borderId="30" xfId="0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180" fontId="1" fillId="2" borderId="30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80" fontId="1" fillId="2" borderId="29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80" fontId="1" fillId="2" borderId="44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80" fontId="1" fillId="2" borderId="4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7"/>
    </xf>
    <xf numFmtId="1" fontId="21" fillId="0" borderId="0" xfId="0" applyNumberFormat="1" applyFont="1" applyAlignment="1">
      <alignment horizontal="center" vertical="top" shrinkToFit="1"/>
    </xf>
    <xf numFmtId="1" fontId="21" fillId="0" borderId="2" xfId="0" applyNumberFormat="1" applyFont="1" applyBorder="1" applyAlignment="1">
      <alignment horizontal="center" vertical="top" shrinkToFit="1"/>
    </xf>
    <xf numFmtId="0" fontId="4" fillId="0" borderId="45" xfId="0" applyFont="1" applyBorder="1" applyAlignment="1">
      <alignment horizontal="center" vertical="center" wrapText="1"/>
    </xf>
    <xf numFmtId="0" fontId="0" fillId="0" borderId="45" xfId="0" applyBorder="1"/>
    <xf numFmtId="0" fontId="1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9" fontId="0" fillId="0" borderId="0" xfId="0" applyNumberFormat="1"/>
    <xf numFmtId="0" fontId="1" fillId="0" borderId="2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shrinkToFit="1"/>
    </xf>
    <xf numFmtId="0" fontId="1" fillId="5" borderId="9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180" fontId="1" fillId="5" borderId="3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2" borderId="1" xfId="0" applyFont="1" applyFill="1" applyBorder="1"/>
    <xf numFmtId="0" fontId="1" fillId="0" borderId="22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4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180" fontId="1" fillId="0" borderId="28" xfId="0" applyNumberFormat="1" applyFont="1" applyBorder="1" applyAlignment="1">
      <alignment horizontal="center" vertical="center"/>
    </xf>
    <xf numFmtId="180" fontId="1" fillId="2" borderId="2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80" fontId="1" fillId="2" borderId="8" xfId="0" applyNumberFormat="1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/>
    </xf>
    <xf numFmtId="180" fontId="1" fillId="9" borderId="2" xfId="0" applyNumberFormat="1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/>
    </xf>
    <xf numFmtId="180" fontId="1" fillId="11" borderId="3" xfId="0" applyNumberFormat="1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80" fontId="1" fillId="3" borderId="3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180" fontId="1" fillId="2" borderId="16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38" xfId="0" applyFont="1" applyFill="1" applyBorder="1" applyAlignment="1">
      <alignment horizontal="left" vertical="center"/>
    </xf>
    <xf numFmtId="0" fontId="1" fillId="6" borderId="2" xfId="0" applyFont="1" applyFill="1" applyBorder="1"/>
    <xf numFmtId="0" fontId="1" fillId="3" borderId="1" xfId="0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2" borderId="38" xfId="0" applyFont="1" applyFill="1" applyBorder="1"/>
    <xf numFmtId="0" fontId="4" fillId="0" borderId="0" xfId="0" applyFont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0" borderId="49" xfId="0" applyBorder="1"/>
    <xf numFmtId="0" fontId="1" fillId="2" borderId="37" xfId="0" applyFont="1" applyFill="1" applyBorder="1" applyAlignment="1">
      <alignment horizontal="center" vertical="center"/>
    </xf>
    <xf numFmtId="0" fontId="0" fillId="0" borderId="37" xfId="0" applyBorder="1"/>
    <xf numFmtId="0" fontId="0" fillId="0" borderId="21" xfId="0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43" xfId="0" applyBorder="1" applyAlignment="1">
      <alignment horizontal="center"/>
    </xf>
    <xf numFmtId="9" fontId="22" fillId="0" borderId="43" xfId="0" applyNumberFormat="1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1" fillId="0" borderId="23" xfId="0" applyFont="1" applyBorder="1" applyAlignment="1">
      <alignment horizontal="left" vertical="center"/>
    </xf>
    <xf numFmtId="0" fontId="1" fillId="0" borderId="39" xfId="0" applyFont="1" applyBorder="1"/>
    <xf numFmtId="0" fontId="0" fillId="0" borderId="43" xfId="0" applyBorder="1"/>
    <xf numFmtId="0" fontId="1" fillId="2" borderId="39" xfId="0" applyFont="1" applyFill="1" applyBorder="1" applyAlignment="1">
      <alignment horizontal="left" vertical="center"/>
    </xf>
    <xf numFmtId="0" fontId="1" fillId="2" borderId="50" xfId="0" applyFont="1" applyFill="1" applyBorder="1"/>
    <xf numFmtId="0" fontId="0" fillId="0" borderId="51" xfId="0" applyBorder="1"/>
    <xf numFmtId="0" fontId="0" fillId="0" borderId="44" xfId="0" applyBorder="1"/>
    <xf numFmtId="0" fontId="23" fillId="0" borderId="0" xfId="0" applyFont="1" applyAlignment="1">
      <alignment horizontal="center"/>
    </xf>
    <xf numFmtId="0" fontId="1" fillId="2" borderId="36" xfId="0" applyFont="1" applyFill="1" applyBorder="1" applyAlignment="1">
      <alignment horizontal="center" vertical="center"/>
    </xf>
    <xf numFmtId="0" fontId="0" fillId="0" borderId="52" xfId="0" applyBorder="1"/>
    <xf numFmtId="0" fontId="0" fillId="0" borderId="14" xfId="0" applyBorder="1"/>
    <xf numFmtId="0" fontId="1" fillId="2" borderId="9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2" xfId="0" applyFont="1" applyBorder="1"/>
    <xf numFmtId="0" fontId="1" fillId="2" borderId="22" xfId="0" applyFont="1" applyFill="1" applyBorder="1" applyAlignment="1">
      <alignment horizontal="left" vertical="center"/>
    </xf>
    <xf numFmtId="0" fontId="1" fillId="2" borderId="25" xfId="0" applyFont="1" applyFill="1" applyBorder="1"/>
    <xf numFmtId="0" fontId="24" fillId="4" borderId="5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wrapText="1"/>
    </xf>
    <xf numFmtId="0" fontId="25" fillId="4" borderId="14" xfId="0" applyFont="1" applyFill="1" applyBorder="1" applyAlignment="1">
      <alignment horizontal="center" wrapText="1"/>
    </xf>
    <xf numFmtId="0" fontId="26" fillId="5" borderId="53" xfId="0" applyFont="1" applyFill="1" applyBorder="1" applyAlignment="1">
      <alignment horizontal="center" vertical="center"/>
    </xf>
    <xf numFmtId="0" fontId="1" fillId="6" borderId="54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26" fillId="5" borderId="55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26" fillId="0" borderId="53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1" fillId="6" borderId="54" xfId="0" applyFont="1" applyFill="1" applyBorder="1"/>
    <xf numFmtId="0" fontId="1" fillId="0" borderId="3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6" fillId="5" borderId="53" xfId="0" applyFont="1" applyFill="1" applyBorder="1" applyAlignment="1">
      <alignment horizontal="center" vertical="center" shrinkToFit="1"/>
    </xf>
    <xf numFmtId="0" fontId="26" fillId="5" borderId="55" xfId="0" applyFont="1" applyFill="1" applyBorder="1" applyAlignment="1">
      <alignment horizontal="center" vertical="center" shrinkToFi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FF3B3B"/>
      <color rgb="00F99E2F"/>
      <color rgb="00EA8E42"/>
      <color rgb="00EEA264"/>
      <color rgb="0099FF99"/>
      <color rgb="00F0F43E"/>
      <color rgb="00F5EE67"/>
      <color rgb="009EE9F8"/>
      <color rgb="0081E9F7"/>
      <color rgb="0093ED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view="pageBreakPreview" zoomScale="90" zoomScaleNormal="100" workbookViewId="0">
      <selection activeCell="B23" sqref="B23"/>
    </sheetView>
  </sheetViews>
  <sheetFormatPr defaultColWidth="9" defaultRowHeight="12.75" outlineLevelCol="7"/>
  <cols>
    <col min="2" max="2" width="26.5666666666667" customWidth="1"/>
    <col min="3" max="3" width="10.7111111111111" customWidth="1"/>
    <col min="4" max="4" width="9.71111111111111" customWidth="1"/>
    <col min="5" max="5" width="10.1444444444444" customWidth="1"/>
    <col min="6" max="6" width="9.71111111111111" customWidth="1"/>
    <col min="7" max="7" width="10.2888888888889" customWidth="1"/>
    <col min="8" max="8" width="10.1444444444444" customWidth="1"/>
  </cols>
  <sheetData>
    <row r="1" ht="16.5" spans="1:8">
      <c r="A1" s="408" t="s">
        <v>0</v>
      </c>
      <c r="B1" s="409" t="s">
        <v>1</v>
      </c>
      <c r="C1" s="409" t="s">
        <v>2</v>
      </c>
      <c r="D1" s="409" t="s">
        <v>3</v>
      </c>
      <c r="E1" s="409" t="s">
        <v>4</v>
      </c>
      <c r="F1" s="409" t="s">
        <v>5</v>
      </c>
      <c r="G1" s="409" t="s">
        <v>6</v>
      </c>
      <c r="H1" s="410" t="s">
        <v>7</v>
      </c>
    </row>
    <row r="2" ht="22.9" customHeight="1" spans="1:8">
      <c r="A2" s="411">
        <v>1</v>
      </c>
      <c r="B2" s="412" t="s">
        <v>8</v>
      </c>
      <c r="C2" s="332"/>
      <c r="D2" s="332"/>
      <c r="E2" s="332"/>
      <c r="F2" s="332"/>
      <c r="G2" s="413"/>
      <c r="H2" s="414"/>
    </row>
    <row r="3" ht="25.9" customHeight="1" spans="1:8">
      <c r="A3" s="415"/>
      <c r="B3" s="412" t="s">
        <v>9</v>
      </c>
      <c r="C3" s="236"/>
      <c r="D3" s="236"/>
      <c r="E3" s="236"/>
      <c r="F3" s="236"/>
      <c r="G3" s="416"/>
      <c r="H3" s="417"/>
    </row>
    <row r="4" ht="25.15" customHeight="1" spans="1:8">
      <c r="A4" s="411">
        <v>2</v>
      </c>
      <c r="B4" s="412" t="s">
        <v>10</v>
      </c>
      <c r="C4" s="332"/>
      <c r="D4" s="332"/>
      <c r="E4" s="332"/>
      <c r="F4" s="332"/>
      <c r="G4" s="413"/>
      <c r="H4" s="414"/>
    </row>
    <row r="5" ht="25.15" customHeight="1" spans="1:8">
      <c r="A5" s="415"/>
      <c r="B5" s="418" t="s">
        <v>11</v>
      </c>
      <c r="C5" s="236"/>
      <c r="D5" s="236"/>
      <c r="E5" s="236"/>
      <c r="F5" s="236"/>
      <c r="G5" s="416"/>
      <c r="H5" s="417"/>
    </row>
    <row r="6" ht="25.15" customHeight="1" spans="1:8">
      <c r="A6" s="411">
        <v>3</v>
      </c>
      <c r="B6" s="412" t="s">
        <v>12</v>
      </c>
      <c r="C6" s="332"/>
      <c r="D6" s="332"/>
      <c r="E6" s="332"/>
      <c r="F6" s="332"/>
      <c r="G6" s="419"/>
      <c r="H6" s="420"/>
    </row>
    <row r="7" ht="25.15" customHeight="1" spans="1:8">
      <c r="A7" s="415"/>
      <c r="B7" s="418" t="s">
        <v>13</v>
      </c>
      <c r="C7" s="236"/>
      <c r="D7" s="236"/>
      <c r="E7" s="236"/>
      <c r="F7" s="236"/>
      <c r="G7" s="246"/>
      <c r="H7" s="421"/>
    </row>
    <row r="8" ht="27" customHeight="1" spans="1:8">
      <c r="A8" s="411">
        <v>4</v>
      </c>
      <c r="B8" s="422" t="s">
        <v>14</v>
      </c>
      <c r="C8" s="268"/>
      <c r="D8" s="268"/>
      <c r="E8" s="268"/>
      <c r="F8" s="268"/>
      <c r="G8" s="45"/>
      <c r="H8" s="333"/>
    </row>
    <row r="9" ht="27" customHeight="1" spans="1:8">
      <c r="A9" s="415"/>
      <c r="B9" s="423" t="s">
        <v>15</v>
      </c>
      <c r="C9" s="27"/>
      <c r="D9" s="27"/>
      <c r="E9" s="27"/>
      <c r="F9" s="27"/>
      <c r="G9" s="28"/>
      <c r="H9" s="339"/>
    </row>
    <row r="10" ht="27" customHeight="1" spans="1:8">
      <c r="A10" s="424">
        <v>5</v>
      </c>
      <c r="B10" s="412" t="s">
        <v>16</v>
      </c>
      <c r="C10" s="332"/>
      <c r="D10" s="332"/>
      <c r="E10" s="332"/>
      <c r="F10" s="332"/>
      <c r="G10" s="413"/>
      <c r="H10" s="414"/>
    </row>
    <row r="11" ht="27" customHeight="1" spans="1:8">
      <c r="A11" s="425"/>
      <c r="B11" s="418" t="s">
        <v>17</v>
      </c>
      <c r="C11" s="236"/>
      <c r="D11" s="236"/>
      <c r="E11" s="236"/>
      <c r="F11" s="236"/>
      <c r="G11" s="416"/>
      <c r="H11" s="417"/>
    </row>
    <row r="12" ht="27" customHeight="1" spans="1:8">
      <c r="A12" s="424">
        <v>6</v>
      </c>
      <c r="B12" s="426" t="s">
        <v>18</v>
      </c>
      <c r="C12" s="332"/>
      <c r="D12" s="332"/>
      <c r="E12" s="332"/>
      <c r="F12" s="332"/>
      <c r="G12" s="413"/>
      <c r="H12" s="414"/>
    </row>
    <row r="13" ht="27" customHeight="1" spans="1:8">
      <c r="A13" s="425"/>
      <c r="B13" s="418" t="s">
        <v>19</v>
      </c>
      <c r="C13" s="236"/>
      <c r="D13" s="236"/>
      <c r="E13" s="236"/>
      <c r="F13" s="236"/>
      <c r="G13" s="416"/>
      <c r="H13" s="417"/>
    </row>
    <row r="14" ht="27" customHeight="1" spans="1:8">
      <c r="A14" s="424">
        <v>7</v>
      </c>
      <c r="B14" s="412" t="s">
        <v>20</v>
      </c>
      <c r="C14" s="332"/>
      <c r="D14" s="332"/>
      <c r="E14" s="332"/>
      <c r="F14" s="332"/>
      <c r="G14" s="413"/>
      <c r="H14" s="414"/>
    </row>
    <row r="15" ht="27" customHeight="1" spans="1:8">
      <c r="A15" s="425"/>
      <c r="B15" s="418" t="s">
        <v>21</v>
      </c>
      <c r="C15" s="236"/>
      <c r="D15" s="236"/>
      <c r="E15" s="236"/>
      <c r="F15" s="236"/>
      <c r="G15" s="416"/>
      <c r="H15" s="417"/>
    </row>
    <row r="16" ht="27" customHeight="1" spans="1:8">
      <c r="A16" s="411">
        <v>8</v>
      </c>
      <c r="B16" s="412" t="s">
        <v>22</v>
      </c>
      <c r="C16" s="256"/>
      <c r="D16" s="256"/>
      <c r="E16" s="256"/>
      <c r="F16" s="256"/>
      <c r="G16" s="255"/>
      <c r="H16" s="427"/>
    </row>
    <row r="17" ht="27" customHeight="1" spans="1:8">
      <c r="A17" s="415"/>
      <c r="B17" s="418" t="s">
        <v>23</v>
      </c>
      <c r="C17" s="309"/>
      <c r="D17" s="309"/>
      <c r="E17" s="309"/>
      <c r="F17" s="309"/>
      <c r="G17" s="310"/>
      <c r="H17" s="428"/>
    </row>
    <row r="18" ht="27" customHeight="1" spans="1:8">
      <c r="A18" s="411">
        <v>9</v>
      </c>
      <c r="B18" s="412" t="s">
        <v>24</v>
      </c>
      <c r="C18" s="332"/>
      <c r="D18" s="332"/>
      <c r="E18" s="332"/>
      <c r="F18" s="332"/>
      <c r="G18" s="413"/>
      <c r="H18" s="414"/>
    </row>
    <row r="19" ht="27" customHeight="1" spans="1:8">
      <c r="A19" s="415"/>
      <c r="B19" s="418" t="s">
        <v>25</v>
      </c>
      <c r="C19" s="416"/>
      <c r="D19" s="416"/>
      <c r="E19" s="416"/>
      <c r="F19" s="416"/>
      <c r="G19" s="416"/>
      <c r="H19" s="417"/>
    </row>
    <row r="20" ht="27" customHeight="1" spans="1:8">
      <c r="A20" s="429">
        <v>10</v>
      </c>
      <c r="B20" s="412" t="s">
        <v>26</v>
      </c>
      <c r="C20" s="332"/>
      <c r="D20" s="332"/>
      <c r="E20" s="332"/>
      <c r="F20" s="332"/>
      <c r="G20" s="419"/>
      <c r="H20" s="420"/>
    </row>
    <row r="21" ht="27" customHeight="1" spans="1:8">
      <c r="A21" s="430"/>
      <c r="B21" s="418" t="s">
        <v>27</v>
      </c>
      <c r="C21" s="236"/>
      <c r="D21" s="236"/>
      <c r="E21" s="236"/>
      <c r="F21" s="236"/>
      <c r="G21" s="246"/>
      <c r="H21" s="421"/>
    </row>
    <row r="22" ht="27" customHeight="1" spans="1:8">
      <c r="A22" s="411">
        <v>11</v>
      </c>
      <c r="B22" s="412" t="s">
        <v>28</v>
      </c>
      <c r="C22" s="256"/>
      <c r="D22" s="256"/>
      <c r="E22" s="256"/>
      <c r="F22" s="256"/>
      <c r="G22" s="255"/>
      <c r="H22" s="427"/>
    </row>
    <row r="23" ht="27" customHeight="1" spans="1:8">
      <c r="A23" s="415"/>
      <c r="B23" s="418"/>
      <c r="C23" s="309"/>
      <c r="D23" s="309"/>
      <c r="E23" s="309"/>
      <c r="F23" s="309"/>
      <c r="G23" s="310"/>
      <c r="H23" s="428"/>
    </row>
    <row r="24" ht="27" customHeight="1" spans="1:8">
      <c r="A24" s="429">
        <v>12</v>
      </c>
      <c r="B24" s="412"/>
      <c r="C24" s="332"/>
      <c r="D24" s="332"/>
      <c r="E24" s="332"/>
      <c r="F24" s="332"/>
      <c r="G24" s="419"/>
      <c r="H24" s="420"/>
    </row>
    <row r="25" ht="27" customHeight="1" spans="1:8">
      <c r="A25" s="430"/>
      <c r="B25" s="418"/>
      <c r="C25" s="236"/>
      <c r="D25" s="236"/>
      <c r="E25" s="236"/>
      <c r="F25" s="236"/>
      <c r="G25" s="246"/>
      <c r="H25" s="421"/>
    </row>
    <row r="26" ht="27" customHeight="1" spans="1:8">
      <c r="A26" s="411">
        <v>13</v>
      </c>
      <c r="B26" s="412"/>
      <c r="C26" s="256"/>
      <c r="D26" s="256"/>
      <c r="E26" s="256"/>
      <c r="F26" s="256"/>
      <c r="G26" s="255"/>
      <c r="H26" s="427"/>
    </row>
    <row r="27" ht="27" customHeight="1" spans="1:8">
      <c r="A27" s="415"/>
      <c r="B27" s="418"/>
      <c r="C27" s="309"/>
      <c r="D27" s="309"/>
      <c r="E27" s="309"/>
      <c r="F27" s="309"/>
      <c r="G27" s="310"/>
      <c r="H27" s="428"/>
    </row>
  </sheetData>
  <mergeCells count="13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ageMargins left="0.708661417322835" right="0.708661417322835" top="0.748031496062992" bottom="0.748031496062992" header="0.31496062992126" footer="0.31496062992126"/>
  <pageSetup paperSize="9" scale="71" orientation="portrait" horizontalDpi="1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view="pageBreakPreview" zoomScale="90" zoomScaleNormal="100" workbookViewId="0">
      <selection activeCell="I6" sqref="I6:I7"/>
    </sheetView>
  </sheetViews>
  <sheetFormatPr defaultColWidth="9" defaultRowHeight="12.75"/>
  <cols>
    <col min="2" max="2" width="23" customWidth="1"/>
    <col min="11" max="11" width="10.2888888888889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100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344"/>
    </row>
    <row r="5" ht="32.25" spans="1:14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53" t="s">
        <v>52</v>
      </c>
      <c r="L5" s="143"/>
      <c r="M5" s="143"/>
      <c r="N5" s="143"/>
    </row>
    <row r="6" ht="15.75" spans="1:14">
      <c r="A6" s="372">
        <v>1</v>
      </c>
      <c r="B6" s="267" t="s">
        <v>57</v>
      </c>
      <c r="C6" s="45">
        <v>145</v>
      </c>
      <c r="D6" s="45">
        <v>244</v>
      </c>
      <c r="E6" s="45">
        <v>183</v>
      </c>
      <c r="F6" s="45">
        <v>190</v>
      </c>
      <c r="G6" s="45">
        <v>144</v>
      </c>
      <c r="H6" s="45">
        <v>191</v>
      </c>
      <c r="I6" s="45">
        <v>-48</v>
      </c>
      <c r="J6" s="291">
        <f t="shared" ref="J6:J12" si="0">SUM(C6:I6)</f>
        <v>1049</v>
      </c>
      <c r="K6" s="346">
        <f t="shared" ref="K6:K12" si="1">J6/6</f>
        <v>174.833333333333</v>
      </c>
      <c r="L6" s="9"/>
      <c r="M6" s="9"/>
      <c r="N6" s="9"/>
    </row>
    <row r="7" ht="15.75" spans="1:14">
      <c r="A7" s="373">
        <v>2</v>
      </c>
      <c r="B7" s="5" t="s">
        <v>69</v>
      </c>
      <c r="C7" s="49">
        <v>149</v>
      </c>
      <c r="D7" s="49">
        <v>171</v>
      </c>
      <c r="E7" s="49">
        <v>184</v>
      </c>
      <c r="F7" s="49">
        <v>204</v>
      </c>
      <c r="G7" s="49">
        <v>209</v>
      </c>
      <c r="H7" s="49">
        <v>160</v>
      </c>
      <c r="I7" s="49">
        <v>-48</v>
      </c>
      <c r="J7" s="293">
        <f t="shared" si="0"/>
        <v>1029</v>
      </c>
      <c r="K7" s="294">
        <f t="shared" si="1"/>
        <v>171.5</v>
      </c>
      <c r="L7" s="9"/>
      <c r="M7" s="9"/>
      <c r="N7" s="9"/>
    </row>
    <row r="8" ht="16.5" spans="1:14">
      <c r="A8" s="324">
        <v>3</v>
      </c>
      <c r="B8" s="198" t="s">
        <v>54</v>
      </c>
      <c r="C8" s="310">
        <v>148</v>
      </c>
      <c r="D8" s="310">
        <v>177</v>
      </c>
      <c r="E8" s="310">
        <v>167</v>
      </c>
      <c r="F8" s="309">
        <v>180</v>
      </c>
      <c r="G8" s="310">
        <v>186</v>
      </c>
      <c r="H8" s="310">
        <v>145</v>
      </c>
      <c r="I8" s="310"/>
      <c r="J8" s="284">
        <f t="shared" si="0"/>
        <v>1003</v>
      </c>
      <c r="K8" s="285">
        <f t="shared" si="1"/>
        <v>167.166666666667</v>
      </c>
      <c r="L8" s="9"/>
      <c r="M8" s="9"/>
      <c r="N8" s="9"/>
    </row>
    <row r="9" ht="15.75" spans="1:14">
      <c r="A9" s="81">
        <v>4</v>
      </c>
      <c r="B9" s="5" t="s">
        <v>56</v>
      </c>
      <c r="C9" s="49">
        <v>130</v>
      </c>
      <c r="D9" s="49">
        <v>158</v>
      </c>
      <c r="E9" s="49">
        <v>166</v>
      </c>
      <c r="F9" s="258">
        <v>177</v>
      </c>
      <c r="G9" s="49">
        <v>181</v>
      </c>
      <c r="H9" s="49">
        <v>159</v>
      </c>
      <c r="I9" s="49"/>
      <c r="J9" s="293">
        <f t="shared" si="0"/>
        <v>971</v>
      </c>
      <c r="K9" s="365">
        <f t="shared" si="1"/>
        <v>161.833333333333</v>
      </c>
      <c r="L9" s="9"/>
      <c r="M9" s="9"/>
      <c r="N9" s="9"/>
    </row>
    <row r="10" ht="15.75" spans="1:14">
      <c r="A10" s="85">
        <v>5</v>
      </c>
      <c r="B10" s="3" t="s">
        <v>76</v>
      </c>
      <c r="C10" s="247">
        <v>204</v>
      </c>
      <c r="D10" s="247">
        <v>162</v>
      </c>
      <c r="E10" s="247">
        <v>159</v>
      </c>
      <c r="F10" s="242">
        <v>150</v>
      </c>
      <c r="G10" s="247">
        <v>137</v>
      </c>
      <c r="H10" s="247">
        <v>151</v>
      </c>
      <c r="I10" s="247"/>
      <c r="J10" s="286">
        <f t="shared" si="0"/>
        <v>963</v>
      </c>
      <c r="K10" s="287">
        <f t="shared" si="1"/>
        <v>160.5</v>
      </c>
      <c r="L10" s="9"/>
      <c r="M10" s="9"/>
      <c r="N10" s="9"/>
    </row>
    <row r="11" ht="15.75" spans="1:14">
      <c r="A11" s="104">
        <v>6</v>
      </c>
      <c r="B11" s="4" t="s">
        <v>80</v>
      </c>
      <c r="C11" s="89">
        <v>145</v>
      </c>
      <c r="D11" s="89">
        <v>142</v>
      </c>
      <c r="E11" s="89">
        <v>157</v>
      </c>
      <c r="F11" s="243">
        <v>173</v>
      </c>
      <c r="G11" s="89">
        <v>185</v>
      </c>
      <c r="H11" s="89">
        <v>140</v>
      </c>
      <c r="I11" s="89"/>
      <c r="J11" s="278">
        <f t="shared" si="0"/>
        <v>942</v>
      </c>
      <c r="K11" s="283">
        <f t="shared" si="1"/>
        <v>157</v>
      </c>
      <c r="L11" s="9"/>
      <c r="M11" s="9"/>
      <c r="N11" s="9"/>
    </row>
    <row r="12" ht="15.75" spans="1:14">
      <c r="A12" s="104">
        <v>7</v>
      </c>
      <c r="B12" s="4" t="s">
        <v>59</v>
      </c>
      <c r="C12" s="89">
        <v>181</v>
      </c>
      <c r="D12" s="89">
        <v>155</v>
      </c>
      <c r="E12" s="89">
        <v>168</v>
      </c>
      <c r="F12" s="243">
        <v>121</v>
      </c>
      <c r="G12" s="89">
        <v>147</v>
      </c>
      <c r="H12" s="89">
        <v>163</v>
      </c>
      <c r="I12" s="89"/>
      <c r="J12" s="278">
        <f t="shared" si="0"/>
        <v>935</v>
      </c>
      <c r="K12" s="287">
        <f t="shared" si="1"/>
        <v>155.833333333333</v>
      </c>
      <c r="L12" s="9"/>
      <c r="M12" s="9"/>
      <c r="N12" s="9"/>
    </row>
    <row r="13" ht="21.75" spans="1:14">
      <c r="A13" s="10" t="s">
        <v>61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9"/>
      <c r="N13" s="9"/>
    </row>
    <row r="14" ht="32.25" spans="1:14">
      <c r="A14" s="266" t="s">
        <v>0</v>
      </c>
      <c r="B14" s="13" t="s">
        <v>1</v>
      </c>
      <c r="C14" s="13" t="s">
        <v>2</v>
      </c>
      <c r="D14" s="13" t="s">
        <v>3</v>
      </c>
      <c r="E14" s="13" t="s">
        <v>4</v>
      </c>
      <c r="F14" s="13" t="s">
        <v>5</v>
      </c>
      <c r="G14" s="13" t="s">
        <v>6</v>
      </c>
      <c r="H14" s="13" t="s">
        <v>7</v>
      </c>
      <c r="I14" s="13" t="s">
        <v>50</v>
      </c>
      <c r="J14" s="289" t="s">
        <v>51</v>
      </c>
      <c r="K14" s="290" t="s">
        <v>52</v>
      </c>
      <c r="L14" s="42"/>
      <c r="M14" s="9"/>
      <c r="N14" s="9"/>
    </row>
    <row r="15" ht="15.75" spans="1:14">
      <c r="A15" s="254">
        <v>1</v>
      </c>
      <c r="B15" s="1" t="s">
        <v>62</v>
      </c>
      <c r="C15" s="255">
        <v>139</v>
      </c>
      <c r="D15" s="255">
        <v>174</v>
      </c>
      <c r="E15" s="256">
        <v>138</v>
      </c>
      <c r="F15" s="256">
        <v>200</v>
      </c>
      <c r="G15" s="255">
        <v>163</v>
      </c>
      <c r="H15" s="255">
        <v>200</v>
      </c>
      <c r="I15" s="255">
        <v>-30</v>
      </c>
      <c r="J15" s="281">
        <f t="shared" ref="J15:J22" si="2">SUM(C15:I15)</f>
        <v>984</v>
      </c>
      <c r="K15" s="282">
        <f t="shared" ref="K15:K22" si="3">J15/6</f>
        <v>164</v>
      </c>
      <c r="L15" s="42"/>
      <c r="M15" s="9"/>
      <c r="N15" s="9"/>
    </row>
    <row r="16" ht="15.75" spans="1:14">
      <c r="A16" s="374">
        <v>2</v>
      </c>
      <c r="B16" s="308" t="s">
        <v>63</v>
      </c>
      <c r="C16" s="243">
        <v>128</v>
      </c>
      <c r="D16" s="243">
        <v>118</v>
      </c>
      <c r="E16" s="243">
        <v>213</v>
      </c>
      <c r="F16" s="243">
        <v>181</v>
      </c>
      <c r="G16" s="243">
        <v>163</v>
      </c>
      <c r="H16" s="243">
        <v>146</v>
      </c>
      <c r="I16" s="89"/>
      <c r="J16" s="286">
        <f t="shared" si="2"/>
        <v>949</v>
      </c>
      <c r="K16" s="288">
        <f t="shared" si="3"/>
        <v>158.166666666667</v>
      </c>
      <c r="L16" s="42"/>
      <c r="M16" s="9"/>
      <c r="N16" s="9"/>
    </row>
    <row r="17" ht="16.5" spans="1:14">
      <c r="A17" s="324">
        <v>3</v>
      </c>
      <c r="B17" s="198" t="s">
        <v>38</v>
      </c>
      <c r="C17" s="28">
        <v>145</v>
      </c>
      <c r="D17" s="28">
        <v>167</v>
      </c>
      <c r="E17" s="28">
        <v>134</v>
      </c>
      <c r="F17" s="27">
        <v>143</v>
      </c>
      <c r="G17" s="28">
        <v>189</v>
      </c>
      <c r="H17" s="28">
        <v>149</v>
      </c>
      <c r="I17" s="28"/>
      <c r="J17" s="295">
        <f t="shared" si="2"/>
        <v>927</v>
      </c>
      <c r="K17" s="296">
        <f t="shared" si="3"/>
        <v>154.5</v>
      </c>
      <c r="L17" s="42"/>
      <c r="M17" s="42"/>
      <c r="N17" s="42"/>
    </row>
    <row r="18" ht="15.75" spans="1:14">
      <c r="A18" s="263">
        <v>4</v>
      </c>
      <c r="B18" s="1" t="s">
        <v>35</v>
      </c>
      <c r="C18" s="255">
        <v>146</v>
      </c>
      <c r="D18" s="255">
        <v>206</v>
      </c>
      <c r="E18" s="256">
        <v>137</v>
      </c>
      <c r="F18" s="256">
        <v>164</v>
      </c>
      <c r="G18" s="255">
        <v>145</v>
      </c>
      <c r="H18" s="255">
        <v>158</v>
      </c>
      <c r="I18" s="255">
        <v>-30</v>
      </c>
      <c r="J18" s="281">
        <f t="shared" si="2"/>
        <v>926</v>
      </c>
      <c r="K18" s="345">
        <f t="shared" si="3"/>
        <v>154.333333333333</v>
      </c>
      <c r="L18" s="42"/>
      <c r="M18" s="42"/>
      <c r="N18" s="42"/>
    </row>
    <row r="19" ht="15.75" spans="1:14">
      <c r="A19" s="85">
        <v>5</v>
      </c>
      <c r="B19" s="3" t="s">
        <v>31</v>
      </c>
      <c r="C19" s="247">
        <v>179</v>
      </c>
      <c r="D19" s="247">
        <v>113</v>
      </c>
      <c r="E19" s="247">
        <v>150</v>
      </c>
      <c r="F19" s="247">
        <v>126</v>
      </c>
      <c r="G19" s="247">
        <v>159</v>
      </c>
      <c r="H19" s="247">
        <v>169</v>
      </c>
      <c r="I19" s="247">
        <v>-30</v>
      </c>
      <c r="J19" s="286">
        <f t="shared" si="2"/>
        <v>866</v>
      </c>
      <c r="K19" s="287">
        <f t="shared" si="3"/>
        <v>144.333333333333</v>
      </c>
      <c r="L19" s="42"/>
      <c r="M19" s="42"/>
      <c r="N19" s="42"/>
    </row>
    <row r="20" ht="15.75" spans="1:14">
      <c r="A20" s="104">
        <v>6</v>
      </c>
      <c r="B20" s="7" t="s">
        <v>64</v>
      </c>
      <c r="C20" s="89">
        <v>85</v>
      </c>
      <c r="D20" s="89">
        <v>185</v>
      </c>
      <c r="E20" s="243">
        <v>120</v>
      </c>
      <c r="F20" s="243">
        <v>143</v>
      </c>
      <c r="G20" s="89">
        <v>145</v>
      </c>
      <c r="H20" s="89">
        <v>160</v>
      </c>
      <c r="I20" s="89"/>
      <c r="J20" s="328">
        <f t="shared" si="2"/>
        <v>838</v>
      </c>
      <c r="K20" s="283">
        <f t="shared" si="3"/>
        <v>139.666666666667</v>
      </c>
      <c r="L20" s="42"/>
      <c r="M20" s="42"/>
      <c r="N20" s="42"/>
    </row>
    <row r="21" ht="15.75" spans="1:14">
      <c r="A21" s="104">
        <v>7</v>
      </c>
      <c r="B21" s="7" t="s">
        <v>86</v>
      </c>
      <c r="C21" s="24">
        <v>142</v>
      </c>
      <c r="D21" s="24">
        <v>147</v>
      </c>
      <c r="E21" s="24">
        <v>141</v>
      </c>
      <c r="F21" s="23">
        <v>126</v>
      </c>
      <c r="G21" s="24">
        <v>132</v>
      </c>
      <c r="H21" s="24">
        <v>124</v>
      </c>
      <c r="I21" s="24"/>
      <c r="J21" s="297">
        <f t="shared" si="2"/>
        <v>812</v>
      </c>
      <c r="K21" s="298">
        <f t="shared" si="3"/>
        <v>135.333333333333</v>
      </c>
      <c r="L21" s="42"/>
      <c r="M21" s="42"/>
      <c r="N21" s="42"/>
    </row>
    <row r="22" ht="16.5" spans="1:14">
      <c r="A22" s="375">
        <v>8</v>
      </c>
      <c r="B22" s="376" t="s">
        <v>40</v>
      </c>
      <c r="C22" s="27">
        <v>114</v>
      </c>
      <c r="D22" s="27">
        <v>147</v>
      </c>
      <c r="E22" s="27">
        <v>105</v>
      </c>
      <c r="F22" s="27">
        <v>119</v>
      </c>
      <c r="G22" s="27">
        <v>135</v>
      </c>
      <c r="H22" s="27">
        <v>136</v>
      </c>
      <c r="I22" s="28"/>
      <c r="J22" s="295">
        <f t="shared" si="2"/>
        <v>756</v>
      </c>
      <c r="K22" s="296">
        <f t="shared" si="3"/>
        <v>126</v>
      </c>
      <c r="L22" s="42"/>
      <c r="M22" s="42"/>
      <c r="N22" s="42"/>
    </row>
    <row r="23" ht="21.75" spans="1:14">
      <c r="A23" s="9"/>
      <c r="B23" s="10"/>
      <c r="C23" s="10"/>
      <c r="D23" s="166" t="s">
        <v>66</v>
      </c>
      <c r="E23" s="166"/>
      <c r="F23" s="166"/>
      <c r="G23" s="166"/>
      <c r="H23" s="166"/>
      <c r="I23" s="166"/>
      <c r="J23" s="10"/>
      <c r="K23" s="10"/>
      <c r="L23" s="10"/>
      <c r="M23" s="42"/>
      <c r="N23" s="42"/>
    </row>
    <row r="24" ht="32.25" spans="1:14">
      <c r="A24" s="12" t="s">
        <v>0</v>
      </c>
      <c r="B24" s="13" t="s">
        <v>1</v>
      </c>
      <c r="C24" s="13" t="s">
        <v>2</v>
      </c>
      <c r="D24" s="13" t="s">
        <v>3</v>
      </c>
      <c r="E24" s="13" t="s">
        <v>4</v>
      </c>
      <c r="F24" s="13" t="s">
        <v>5</v>
      </c>
      <c r="G24" s="13" t="s">
        <v>6</v>
      </c>
      <c r="H24" s="13" t="s">
        <v>7</v>
      </c>
      <c r="I24" s="13" t="s">
        <v>67</v>
      </c>
      <c r="J24" s="13" t="s">
        <v>51</v>
      </c>
      <c r="K24" s="13" t="s">
        <v>52</v>
      </c>
      <c r="L24" s="43" t="s">
        <v>68</v>
      </c>
      <c r="M24" s="42"/>
      <c r="N24" s="42"/>
    </row>
    <row r="25" ht="15.75" spans="1:14">
      <c r="A25" s="329">
        <v>1</v>
      </c>
      <c r="B25" s="241" t="s">
        <v>38</v>
      </c>
      <c r="C25" s="21">
        <v>145</v>
      </c>
      <c r="D25" s="21">
        <v>167</v>
      </c>
      <c r="E25" s="21">
        <v>134</v>
      </c>
      <c r="F25" s="21">
        <v>143</v>
      </c>
      <c r="G25" s="38">
        <v>189</v>
      </c>
      <c r="H25" s="38">
        <v>149</v>
      </c>
      <c r="I25" s="48">
        <v>60</v>
      </c>
      <c r="J25" s="45">
        <f t="shared" ref="J25:J38" si="4">SUM(C25:I25)</f>
        <v>987</v>
      </c>
      <c r="K25" s="244">
        <f t="shared" ref="K25:K38" si="5">J25/6</f>
        <v>164.5</v>
      </c>
      <c r="L25" s="333">
        <f>SUM(J25:J26)</f>
        <v>2084</v>
      </c>
      <c r="M25" s="42"/>
      <c r="N25" s="42"/>
    </row>
    <row r="26" ht="15.75" spans="1:14">
      <c r="A26" s="19"/>
      <c r="B26" s="20" t="s">
        <v>57</v>
      </c>
      <c r="C26" s="22">
        <v>145</v>
      </c>
      <c r="D26" s="22">
        <v>244</v>
      </c>
      <c r="E26" s="22">
        <v>183</v>
      </c>
      <c r="F26" s="22">
        <v>190</v>
      </c>
      <c r="G26" s="22">
        <v>144</v>
      </c>
      <c r="H26" s="22">
        <v>191</v>
      </c>
      <c r="I26" s="48"/>
      <c r="J26" s="49">
        <f t="shared" si="4"/>
        <v>1097</v>
      </c>
      <c r="K26" s="245">
        <f t="shared" si="5"/>
        <v>182.833333333333</v>
      </c>
      <c r="L26" s="334"/>
      <c r="M26" s="42"/>
      <c r="N26" s="42"/>
    </row>
    <row r="27" ht="15.75" spans="1:14">
      <c r="A27" s="330">
        <v>2</v>
      </c>
      <c r="B27" s="315" t="s">
        <v>35</v>
      </c>
      <c r="C27" s="316">
        <v>146</v>
      </c>
      <c r="D27" s="316">
        <v>206</v>
      </c>
      <c r="E27" s="316">
        <v>137</v>
      </c>
      <c r="F27" s="316">
        <v>164</v>
      </c>
      <c r="G27" s="49">
        <v>145</v>
      </c>
      <c r="H27" s="49">
        <v>158</v>
      </c>
      <c r="I27" s="54">
        <v>60</v>
      </c>
      <c r="J27" s="49">
        <f t="shared" si="4"/>
        <v>1016</v>
      </c>
      <c r="K27" s="50">
        <f t="shared" si="5"/>
        <v>169.333333333333</v>
      </c>
      <c r="L27" s="51">
        <f>SUM(J27:J28)</f>
        <v>1951</v>
      </c>
      <c r="M27" s="42"/>
      <c r="N27" s="42"/>
    </row>
    <row r="28" ht="15.75" spans="1:14">
      <c r="A28" s="19"/>
      <c r="B28" s="7" t="s">
        <v>59</v>
      </c>
      <c r="C28" s="23">
        <v>181</v>
      </c>
      <c r="D28" s="23">
        <v>155</v>
      </c>
      <c r="E28" s="23">
        <v>168</v>
      </c>
      <c r="F28" s="23">
        <v>121</v>
      </c>
      <c r="G28" s="24">
        <v>147</v>
      </c>
      <c r="H28" s="24">
        <v>163</v>
      </c>
      <c r="I28" s="54"/>
      <c r="J28" s="24">
        <f t="shared" si="4"/>
        <v>935</v>
      </c>
      <c r="K28" s="50">
        <f t="shared" si="5"/>
        <v>155.833333333333</v>
      </c>
      <c r="L28" s="334"/>
      <c r="M28" s="42"/>
      <c r="N28" s="42"/>
    </row>
    <row r="29" ht="15.75" spans="1:13">
      <c r="A29" s="330">
        <v>3</v>
      </c>
      <c r="B29" s="8" t="s">
        <v>63</v>
      </c>
      <c r="C29" s="258">
        <v>128</v>
      </c>
      <c r="D29" s="258">
        <v>118</v>
      </c>
      <c r="E29" s="258">
        <v>213</v>
      </c>
      <c r="F29" s="258">
        <v>181</v>
      </c>
      <c r="G29" s="258">
        <v>163</v>
      </c>
      <c r="H29" s="24">
        <v>146</v>
      </c>
      <c r="I29" s="37">
        <v>60</v>
      </c>
      <c r="J29" s="24">
        <f t="shared" si="4"/>
        <v>1009</v>
      </c>
      <c r="K29" s="55">
        <f t="shared" si="5"/>
        <v>168.166666666667</v>
      </c>
      <c r="L29" s="334">
        <f>SUM(J29:J30)</f>
        <v>1951</v>
      </c>
      <c r="M29" s="42"/>
    </row>
    <row r="30" ht="16.5" spans="1:13">
      <c r="A30" s="331"/>
      <c r="B30" s="26" t="s">
        <v>80</v>
      </c>
      <c r="C30" s="27">
        <v>145</v>
      </c>
      <c r="D30" s="27">
        <v>142</v>
      </c>
      <c r="E30" s="27">
        <v>157</v>
      </c>
      <c r="F30" s="27">
        <v>173</v>
      </c>
      <c r="G30" s="28">
        <v>185</v>
      </c>
      <c r="H30" s="28">
        <v>140</v>
      </c>
      <c r="I30" s="236"/>
      <c r="J30" s="28">
        <f t="shared" si="4"/>
        <v>942</v>
      </c>
      <c r="K30" s="57">
        <f t="shared" si="5"/>
        <v>157</v>
      </c>
      <c r="L30" s="339"/>
      <c r="M30" s="42"/>
    </row>
    <row r="31" ht="15.75" spans="1:13">
      <c r="A31" s="33">
        <v>4</v>
      </c>
      <c r="B31" s="241" t="s">
        <v>31</v>
      </c>
      <c r="C31" s="37">
        <v>179</v>
      </c>
      <c r="D31" s="37">
        <v>113</v>
      </c>
      <c r="E31" s="37">
        <v>150</v>
      </c>
      <c r="F31" s="37">
        <v>126</v>
      </c>
      <c r="G31" s="39">
        <v>159</v>
      </c>
      <c r="H31" s="39">
        <v>169</v>
      </c>
      <c r="I31" s="258">
        <v>60</v>
      </c>
      <c r="J31" s="49">
        <f t="shared" si="4"/>
        <v>956</v>
      </c>
      <c r="K31" s="321">
        <f t="shared" si="5"/>
        <v>159.333333333333</v>
      </c>
      <c r="L31" s="51">
        <f>SUM(J31:J32)</f>
        <v>1927</v>
      </c>
      <c r="M31" s="42"/>
    </row>
    <row r="32" ht="15.75" spans="1:13">
      <c r="A32" s="117"/>
      <c r="B32" s="20" t="s">
        <v>56</v>
      </c>
      <c r="C32" s="21">
        <v>130</v>
      </c>
      <c r="D32" s="21">
        <v>158</v>
      </c>
      <c r="E32" s="21">
        <v>166</v>
      </c>
      <c r="F32" s="21">
        <v>177</v>
      </c>
      <c r="G32" s="40">
        <v>181</v>
      </c>
      <c r="H32" s="40">
        <v>159</v>
      </c>
      <c r="I32" s="23"/>
      <c r="J32" s="49">
        <f t="shared" si="4"/>
        <v>971</v>
      </c>
      <c r="K32" s="50">
        <f t="shared" si="5"/>
        <v>161.833333333333</v>
      </c>
      <c r="L32" s="334"/>
      <c r="M32" s="42"/>
    </row>
    <row r="33" ht="15.75" spans="1:13">
      <c r="A33" s="117">
        <v>5</v>
      </c>
      <c r="B33" s="36" t="s">
        <v>101</v>
      </c>
      <c r="C33" s="37">
        <v>85</v>
      </c>
      <c r="D33" s="37">
        <v>185</v>
      </c>
      <c r="E33" s="37">
        <v>120</v>
      </c>
      <c r="F33" s="37">
        <v>143</v>
      </c>
      <c r="G33" s="38">
        <v>145</v>
      </c>
      <c r="H33" s="38">
        <v>160</v>
      </c>
      <c r="I33" s="37">
        <v>60</v>
      </c>
      <c r="J33" s="49">
        <f t="shared" si="4"/>
        <v>898</v>
      </c>
      <c r="K33" s="321">
        <f t="shared" si="5"/>
        <v>149.666666666667</v>
      </c>
      <c r="L33" s="51">
        <f>SUM(J33:J34)</f>
        <v>1901</v>
      </c>
      <c r="M33" s="42"/>
    </row>
    <row r="34" ht="15.75" spans="1:13">
      <c r="A34" s="117"/>
      <c r="B34" s="20" t="s">
        <v>54</v>
      </c>
      <c r="C34" s="21">
        <v>148</v>
      </c>
      <c r="D34" s="21">
        <v>177</v>
      </c>
      <c r="E34" s="21">
        <v>167</v>
      </c>
      <c r="F34" s="21">
        <v>180</v>
      </c>
      <c r="G34" s="22">
        <v>186</v>
      </c>
      <c r="H34" s="22">
        <v>145</v>
      </c>
      <c r="I34" s="21"/>
      <c r="J34" s="24">
        <f t="shared" si="4"/>
        <v>1003</v>
      </c>
      <c r="K34" s="50">
        <f t="shared" si="5"/>
        <v>167.166666666667</v>
      </c>
      <c r="L34" s="334"/>
      <c r="M34" s="42"/>
    </row>
    <row r="35" ht="15.75" spans="1:13">
      <c r="A35" s="117">
        <v>6</v>
      </c>
      <c r="B35" s="3" t="s">
        <v>40</v>
      </c>
      <c r="C35" s="242">
        <v>114</v>
      </c>
      <c r="D35" s="242">
        <v>147</v>
      </c>
      <c r="E35" s="242">
        <v>105</v>
      </c>
      <c r="F35" s="242">
        <v>119</v>
      </c>
      <c r="G35" s="361">
        <v>135</v>
      </c>
      <c r="H35" s="361">
        <v>136</v>
      </c>
      <c r="I35" s="242">
        <v>60</v>
      </c>
      <c r="J35" s="49">
        <f t="shared" si="4"/>
        <v>816</v>
      </c>
      <c r="K35" s="321">
        <f t="shared" si="5"/>
        <v>136</v>
      </c>
      <c r="L35" s="51">
        <f>SUM(J35:J36)</f>
        <v>1893</v>
      </c>
      <c r="M35" s="42"/>
    </row>
    <row r="36" ht="15.75" spans="1:13">
      <c r="A36" s="117"/>
      <c r="B36" s="4" t="s">
        <v>69</v>
      </c>
      <c r="C36" s="243">
        <v>149</v>
      </c>
      <c r="D36" s="243">
        <v>171</v>
      </c>
      <c r="E36" s="243">
        <v>184</v>
      </c>
      <c r="F36" s="243">
        <v>204</v>
      </c>
      <c r="G36" s="337">
        <v>209</v>
      </c>
      <c r="H36" s="337">
        <v>160</v>
      </c>
      <c r="I36" s="243"/>
      <c r="J36" s="49">
        <f t="shared" si="4"/>
        <v>1077</v>
      </c>
      <c r="K36" s="50">
        <f t="shared" si="5"/>
        <v>179.5</v>
      </c>
      <c r="L36" s="334"/>
      <c r="M36" s="42"/>
    </row>
    <row r="37" ht="15.75" spans="1:13">
      <c r="A37" s="41">
        <v>7</v>
      </c>
      <c r="B37" s="241" t="s">
        <v>86</v>
      </c>
      <c r="C37" s="242">
        <v>142</v>
      </c>
      <c r="D37" s="242">
        <v>147</v>
      </c>
      <c r="E37" s="242">
        <v>141</v>
      </c>
      <c r="F37" s="242">
        <v>126</v>
      </c>
      <c r="G37" s="247">
        <v>132</v>
      </c>
      <c r="H37" s="247">
        <v>124</v>
      </c>
      <c r="I37" s="248">
        <v>60</v>
      </c>
      <c r="J37" s="49">
        <f t="shared" si="4"/>
        <v>872</v>
      </c>
      <c r="K37" s="362">
        <f t="shared" si="5"/>
        <v>145.333333333333</v>
      </c>
      <c r="L37" s="51">
        <f>SUM(J37:J38)</f>
        <v>1835</v>
      </c>
      <c r="M37" s="42"/>
    </row>
    <row r="38" ht="15.75" spans="1:13">
      <c r="A38" s="240"/>
      <c r="B38" s="241" t="s">
        <v>76</v>
      </c>
      <c r="C38" s="242">
        <v>204</v>
      </c>
      <c r="D38" s="242">
        <v>162</v>
      </c>
      <c r="E38" s="242">
        <v>159</v>
      </c>
      <c r="F38" s="242">
        <v>150</v>
      </c>
      <c r="G38" s="89">
        <v>137</v>
      </c>
      <c r="H38" s="89">
        <v>151</v>
      </c>
      <c r="I38" s="248"/>
      <c r="J38" s="49">
        <f t="shared" si="4"/>
        <v>963</v>
      </c>
      <c r="K38" s="362">
        <f t="shared" si="5"/>
        <v>160.5</v>
      </c>
      <c r="L38" s="334"/>
      <c r="M38" s="42"/>
    </row>
    <row r="39" ht="15.75" spans="1:13">
      <c r="A39" s="273" t="s">
        <v>102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99"/>
      <c r="M39" s="42"/>
    </row>
    <row r="40" ht="15.75" spans="1:13">
      <c r="A40" s="274" t="s">
        <v>71</v>
      </c>
      <c r="B40" s="134" t="s">
        <v>1</v>
      </c>
      <c r="C40" s="134" t="s">
        <v>72</v>
      </c>
      <c r="D40" s="134" t="s">
        <v>73</v>
      </c>
      <c r="E40" s="134" t="s">
        <v>74</v>
      </c>
      <c r="F40" s="134" t="s">
        <v>92</v>
      </c>
      <c r="G40" s="134" t="s">
        <v>97</v>
      </c>
      <c r="H40" s="134" t="s">
        <v>98</v>
      </c>
      <c r="I40" s="134" t="s">
        <v>103</v>
      </c>
      <c r="J40" s="134" t="s">
        <v>75</v>
      </c>
      <c r="M40" s="42"/>
    </row>
    <row r="41" ht="15.75" spans="1:13">
      <c r="A41" s="275">
        <v>1</v>
      </c>
      <c r="B41" s="3" t="s">
        <v>59</v>
      </c>
      <c r="C41" s="275">
        <v>100</v>
      </c>
      <c r="D41" s="276">
        <v>20</v>
      </c>
      <c r="E41" s="275">
        <v>25</v>
      </c>
      <c r="F41" s="275">
        <v>40</v>
      </c>
      <c r="G41" s="275">
        <v>100</v>
      </c>
      <c r="H41" s="275">
        <v>100</v>
      </c>
      <c r="I41" s="275">
        <v>35</v>
      </c>
      <c r="J41" s="275">
        <f t="shared" ref="J41:J57" si="6">SUM(C41:I41)</f>
        <v>420</v>
      </c>
      <c r="M41" s="9"/>
    </row>
    <row r="42" ht="15.75" spans="1:14">
      <c r="A42" s="196">
        <v>2</v>
      </c>
      <c r="B42" s="5" t="s">
        <v>56</v>
      </c>
      <c r="C42" s="277">
        <v>40</v>
      </c>
      <c r="D42" s="204">
        <v>40</v>
      </c>
      <c r="E42" s="277">
        <v>50</v>
      </c>
      <c r="F42" s="277">
        <v>45</v>
      </c>
      <c r="G42" s="277">
        <v>60</v>
      </c>
      <c r="H42" s="277">
        <v>60</v>
      </c>
      <c r="I42" s="277">
        <v>50</v>
      </c>
      <c r="J42" s="196">
        <f t="shared" si="6"/>
        <v>345</v>
      </c>
      <c r="M42" s="61">
        <v>1</v>
      </c>
      <c r="N42" s="301">
        <v>100</v>
      </c>
    </row>
    <row r="43" ht="15.75" spans="1:14">
      <c r="A43" s="196">
        <v>3</v>
      </c>
      <c r="B43" s="4" t="s">
        <v>54</v>
      </c>
      <c r="C43" s="196">
        <v>45</v>
      </c>
      <c r="D43" s="204">
        <v>0</v>
      </c>
      <c r="E43" s="196">
        <v>80</v>
      </c>
      <c r="F43" s="196">
        <v>80</v>
      </c>
      <c r="G43" s="196">
        <v>35</v>
      </c>
      <c r="H43" s="196">
        <v>40</v>
      </c>
      <c r="I43" s="277">
        <v>60</v>
      </c>
      <c r="J43" s="196">
        <f t="shared" si="6"/>
        <v>340</v>
      </c>
      <c r="M43" s="62">
        <v>2</v>
      </c>
      <c r="N43" s="301">
        <v>80</v>
      </c>
    </row>
    <row r="44" ht="15.75" spans="1:14">
      <c r="A44" s="196">
        <v>4</v>
      </c>
      <c r="B44" s="5" t="s">
        <v>57</v>
      </c>
      <c r="C44" s="277">
        <v>60</v>
      </c>
      <c r="D44" s="204">
        <v>25</v>
      </c>
      <c r="E44" s="196">
        <v>45</v>
      </c>
      <c r="F44" s="196">
        <v>0</v>
      </c>
      <c r="G44" s="196">
        <v>45</v>
      </c>
      <c r="H44" s="196">
        <v>45</v>
      </c>
      <c r="I44" s="277">
        <v>100</v>
      </c>
      <c r="J44" s="196">
        <f t="shared" si="6"/>
        <v>320</v>
      </c>
      <c r="M44" s="62">
        <v>3</v>
      </c>
      <c r="N44" s="301">
        <v>60</v>
      </c>
    </row>
    <row r="45" ht="15.75" spans="1:14">
      <c r="A45" s="196">
        <v>5</v>
      </c>
      <c r="B45" s="3" t="s">
        <v>58</v>
      </c>
      <c r="C45" s="277">
        <v>0</v>
      </c>
      <c r="D45" s="204">
        <v>100</v>
      </c>
      <c r="E45" s="278">
        <v>35</v>
      </c>
      <c r="F45" s="278">
        <v>25</v>
      </c>
      <c r="G45" s="278">
        <v>80</v>
      </c>
      <c r="H45" s="278">
        <v>80</v>
      </c>
      <c r="I45" s="278">
        <v>0</v>
      </c>
      <c r="J45" s="196">
        <f t="shared" si="6"/>
        <v>320</v>
      </c>
      <c r="M45" s="62">
        <v>4</v>
      </c>
      <c r="N45" s="301">
        <v>50</v>
      </c>
    </row>
    <row r="46" ht="15.75" spans="1:14">
      <c r="A46" s="196">
        <v>6</v>
      </c>
      <c r="B46" s="7" t="s">
        <v>69</v>
      </c>
      <c r="C46" s="196">
        <v>0</v>
      </c>
      <c r="D46" s="204">
        <v>80</v>
      </c>
      <c r="E46" s="277">
        <v>60</v>
      </c>
      <c r="F46" s="277">
        <v>0</v>
      </c>
      <c r="G46" s="277">
        <v>0</v>
      </c>
      <c r="H46" s="277">
        <v>50</v>
      </c>
      <c r="I46" s="196">
        <v>80</v>
      </c>
      <c r="J46" s="196">
        <f t="shared" si="6"/>
        <v>270</v>
      </c>
      <c r="M46" s="62">
        <v>5</v>
      </c>
      <c r="N46" s="301">
        <v>45</v>
      </c>
    </row>
    <row r="47" ht="15.75" spans="1:14">
      <c r="A47" s="196">
        <v>7</v>
      </c>
      <c r="B47" s="4" t="s">
        <v>45</v>
      </c>
      <c r="C47" s="196">
        <v>50</v>
      </c>
      <c r="D47" s="204">
        <v>60</v>
      </c>
      <c r="E47" s="204">
        <v>40</v>
      </c>
      <c r="F47" s="204">
        <v>50</v>
      </c>
      <c r="G47" s="204">
        <v>40</v>
      </c>
      <c r="H47" s="204">
        <v>0</v>
      </c>
      <c r="I47" s="196">
        <v>0</v>
      </c>
      <c r="J47" s="196">
        <f t="shared" si="6"/>
        <v>240</v>
      </c>
      <c r="M47" s="62">
        <v>6</v>
      </c>
      <c r="N47" s="301">
        <v>40</v>
      </c>
    </row>
    <row r="48" ht="15.75" spans="1:14">
      <c r="A48" s="196">
        <v>8</v>
      </c>
      <c r="B48" s="4" t="s">
        <v>33</v>
      </c>
      <c r="C48" s="196">
        <v>30</v>
      </c>
      <c r="D48" s="204">
        <v>45</v>
      </c>
      <c r="E48" s="196">
        <v>30</v>
      </c>
      <c r="F48" s="196">
        <v>30</v>
      </c>
      <c r="G48" s="196">
        <v>50</v>
      </c>
      <c r="H48" s="196">
        <v>0</v>
      </c>
      <c r="I48" s="196">
        <v>0</v>
      </c>
      <c r="J48" s="196">
        <f t="shared" si="6"/>
        <v>185</v>
      </c>
      <c r="M48" s="62">
        <v>7</v>
      </c>
      <c r="N48" s="301">
        <v>35</v>
      </c>
    </row>
    <row r="49" ht="15.75" spans="1:14">
      <c r="A49" s="196">
        <v>9</v>
      </c>
      <c r="B49" s="4" t="s">
        <v>76</v>
      </c>
      <c r="C49" s="196">
        <v>80</v>
      </c>
      <c r="D49" s="204">
        <v>10</v>
      </c>
      <c r="E49" s="196">
        <v>0</v>
      </c>
      <c r="F49" s="196">
        <v>0</v>
      </c>
      <c r="G49" s="196">
        <v>0</v>
      </c>
      <c r="H49" s="196">
        <v>25</v>
      </c>
      <c r="I49" s="204">
        <v>45</v>
      </c>
      <c r="J49" s="196">
        <f t="shared" si="6"/>
        <v>160</v>
      </c>
      <c r="M49" s="62">
        <v>8</v>
      </c>
      <c r="N49" s="301">
        <v>30</v>
      </c>
    </row>
    <row r="50" ht="15.75" spans="1:14">
      <c r="A50" s="196">
        <v>10</v>
      </c>
      <c r="B50" s="4" t="s">
        <v>53</v>
      </c>
      <c r="C50" s="196">
        <v>0</v>
      </c>
      <c r="D50" s="204">
        <v>0</v>
      </c>
      <c r="E50" s="277">
        <v>100</v>
      </c>
      <c r="F50" s="277">
        <v>60</v>
      </c>
      <c r="G50" s="277">
        <v>0</v>
      </c>
      <c r="H50" s="277">
        <v>0</v>
      </c>
      <c r="I50" s="196">
        <v>0</v>
      </c>
      <c r="J50" s="196">
        <f t="shared" si="6"/>
        <v>160</v>
      </c>
      <c r="M50" s="62">
        <v>9</v>
      </c>
      <c r="N50" s="301">
        <v>25</v>
      </c>
    </row>
    <row r="51" ht="15.75" spans="1:14">
      <c r="A51" s="196">
        <v>11</v>
      </c>
      <c r="B51" s="4" t="s">
        <v>78</v>
      </c>
      <c r="C51" s="196">
        <v>0</v>
      </c>
      <c r="D51" s="204">
        <v>30</v>
      </c>
      <c r="E51" s="196">
        <v>0</v>
      </c>
      <c r="F51" s="196">
        <v>35</v>
      </c>
      <c r="G51" s="196">
        <v>0</v>
      </c>
      <c r="H51" s="196">
        <v>30</v>
      </c>
      <c r="I51" s="196">
        <v>0</v>
      </c>
      <c r="J51" s="196">
        <f t="shared" si="6"/>
        <v>95</v>
      </c>
      <c r="M51" s="62">
        <v>10</v>
      </c>
      <c r="N51" s="301">
        <v>20</v>
      </c>
    </row>
    <row r="52" ht="15.75" spans="1:14">
      <c r="A52" s="196">
        <v>12</v>
      </c>
      <c r="B52" s="4" t="s">
        <v>80</v>
      </c>
      <c r="C52" s="196">
        <v>0</v>
      </c>
      <c r="D52" s="204">
        <v>0</v>
      </c>
      <c r="E52" s="196">
        <v>0</v>
      </c>
      <c r="F52" s="196">
        <v>0</v>
      </c>
      <c r="G52" s="196">
        <v>0</v>
      </c>
      <c r="H52" s="196">
        <v>35</v>
      </c>
      <c r="I52" s="196">
        <v>40</v>
      </c>
      <c r="J52" s="196">
        <f t="shared" si="6"/>
        <v>75</v>
      </c>
      <c r="M52" s="62">
        <v>11</v>
      </c>
      <c r="N52" s="301">
        <v>15</v>
      </c>
    </row>
    <row r="53" ht="15.75" spans="1:14">
      <c r="A53" s="196">
        <v>13</v>
      </c>
      <c r="B53" s="4" t="s">
        <v>77</v>
      </c>
      <c r="C53" s="196">
        <v>0</v>
      </c>
      <c r="D53" s="204">
        <v>50</v>
      </c>
      <c r="E53" s="196">
        <v>0</v>
      </c>
      <c r="F53" s="196">
        <v>20</v>
      </c>
      <c r="G53" s="196">
        <v>0</v>
      </c>
      <c r="H53" s="196">
        <v>0</v>
      </c>
      <c r="I53" s="196">
        <v>0</v>
      </c>
      <c r="J53" s="196">
        <f t="shared" si="6"/>
        <v>70</v>
      </c>
      <c r="M53" s="62">
        <v>12</v>
      </c>
      <c r="N53" s="301">
        <v>10</v>
      </c>
    </row>
    <row r="54" ht="15.75" spans="1:14">
      <c r="A54" s="196">
        <v>14</v>
      </c>
      <c r="B54" s="4" t="s">
        <v>41</v>
      </c>
      <c r="C54" s="277">
        <v>35</v>
      </c>
      <c r="D54" s="204">
        <v>15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f t="shared" si="6"/>
        <v>50</v>
      </c>
      <c r="M54" s="62">
        <v>13</v>
      </c>
      <c r="N54" s="301">
        <v>9</v>
      </c>
    </row>
    <row r="55" ht="15.75" spans="1:14">
      <c r="A55" s="196">
        <v>15</v>
      </c>
      <c r="B55" s="4" t="s">
        <v>60</v>
      </c>
      <c r="C55" s="196">
        <v>20</v>
      </c>
      <c r="D55" s="204">
        <v>0</v>
      </c>
      <c r="E55" s="196">
        <v>20</v>
      </c>
      <c r="F55" s="196">
        <v>0</v>
      </c>
      <c r="G55" s="196">
        <v>0</v>
      </c>
      <c r="H55" s="196">
        <v>0</v>
      </c>
      <c r="I55" s="196">
        <v>0</v>
      </c>
      <c r="J55" s="196">
        <f t="shared" si="6"/>
        <v>40</v>
      </c>
      <c r="M55" s="62">
        <v>14</v>
      </c>
      <c r="N55" s="301">
        <v>8</v>
      </c>
    </row>
    <row r="56" ht="15.75" spans="1:14">
      <c r="A56" s="196">
        <v>16</v>
      </c>
      <c r="B56" s="4" t="s">
        <v>81</v>
      </c>
      <c r="C56" s="196">
        <v>0</v>
      </c>
      <c r="D56" s="204">
        <v>0</v>
      </c>
      <c r="E56" s="196">
        <v>0</v>
      </c>
      <c r="F56" s="196">
        <v>0</v>
      </c>
      <c r="G56" s="196">
        <v>0</v>
      </c>
      <c r="H56" s="196">
        <v>35</v>
      </c>
      <c r="I56" s="196">
        <v>0</v>
      </c>
      <c r="J56" s="196">
        <f t="shared" si="6"/>
        <v>35</v>
      </c>
      <c r="M56" s="62">
        <v>15</v>
      </c>
      <c r="N56" s="301">
        <v>7</v>
      </c>
    </row>
    <row r="57" ht="15.75" spans="1:14">
      <c r="A57" s="196">
        <v>17</v>
      </c>
      <c r="B57" s="4" t="s">
        <v>79</v>
      </c>
      <c r="C57" s="196">
        <v>25</v>
      </c>
      <c r="D57" s="204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196">
        <f t="shared" si="6"/>
        <v>25</v>
      </c>
      <c r="M57" s="62">
        <v>16</v>
      </c>
      <c r="N57" s="301">
        <v>6</v>
      </c>
    </row>
    <row r="58" ht="15.75" spans="1:14">
      <c r="A58" s="302" t="s">
        <v>104</v>
      </c>
      <c r="B58" s="302"/>
      <c r="C58" s="302"/>
      <c r="D58" s="302"/>
      <c r="E58" s="303"/>
      <c r="F58" s="303"/>
      <c r="G58" s="303"/>
      <c r="H58" s="303"/>
      <c r="I58" s="303"/>
      <c r="J58" s="303"/>
      <c r="K58" s="305"/>
      <c r="M58" s="62">
        <v>17</v>
      </c>
      <c r="N58" s="301">
        <v>5</v>
      </c>
    </row>
    <row r="59" ht="15.75" spans="1:14">
      <c r="A59" s="274" t="s">
        <v>71</v>
      </c>
      <c r="B59" s="134" t="s">
        <v>1</v>
      </c>
      <c r="C59" s="134" t="s">
        <v>72</v>
      </c>
      <c r="D59" s="134" t="s">
        <v>73</v>
      </c>
      <c r="E59" s="134" t="s">
        <v>74</v>
      </c>
      <c r="F59" s="134" t="s">
        <v>92</v>
      </c>
      <c r="G59" s="134" t="s">
        <v>97</v>
      </c>
      <c r="H59" s="134" t="s">
        <v>98</v>
      </c>
      <c r="I59" s="134" t="s">
        <v>103</v>
      </c>
      <c r="J59" s="134" t="s">
        <v>75</v>
      </c>
      <c r="M59" s="62">
        <v>18</v>
      </c>
      <c r="N59" s="301">
        <v>4</v>
      </c>
    </row>
    <row r="60" ht="15.75" spans="1:14">
      <c r="A60" s="196">
        <v>1</v>
      </c>
      <c r="B60" s="3" t="s">
        <v>62</v>
      </c>
      <c r="C60" s="207">
        <v>45</v>
      </c>
      <c r="D60" s="204">
        <v>100</v>
      </c>
      <c r="E60" s="204">
        <v>60</v>
      </c>
      <c r="F60" s="204">
        <v>80</v>
      </c>
      <c r="G60" s="204">
        <v>100</v>
      </c>
      <c r="H60" s="204">
        <v>100</v>
      </c>
      <c r="I60" s="204">
        <v>100</v>
      </c>
      <c r="J60" s="204">
        <f t="shared" ref="J60:J73" si="7">SUM(C60:I60)</f>
        <v>585</v>
      </c>
      <c r="M60" s="62">
        <v>19</v>
      </c>
      <c r="N60" s="301">
        <v>3</v>
      </c>
    </row>
    <row r="61" ht="15.75" spans="1:14">
      <c r="A61" s="196">
        <v>2</v>
      </c>
      <c r="B61" s="6" t="s">
        <v>40</v>
      </c>
      <c r="C61" s="207">
        <v>80</v>
      </c>
      <c r="D61" s="204">
        <v>60</v>
      </c>
      <c r="E61" s="204">
        <v>100</v>
      </c>
      <c r="F61" s="204">
        <v>50</v>
      </c>
      <c r="G61" s="204">
        <v>60</v>
      </c>
      <c r="H61" s="204">
        <v>40</v>
      </c>
      <c r="I61" s="204">
        <v>30</v>
      </c>
      <c r="J61" s="204">
        <f t="shared" si="7"/>
        <v>420</v>
      </c>
      <c r="M61" s="62">
        <v>20</v>
      </c>
      <c r="N61" s="301">
        <v>2</v>
      </c>
    </row>
    <row r="62" ht="15.75" spans="1:10">
      <c r="A62" s="196">
        <v>3</v>
      </c>
      <c r="B62" s="308" t="s">
        <v>63</v>
      </c>
      <c r="C62" s="207">
        <v>50</v>
      </c>
      <c r="D62" s="204">
        <v>50</v>
      </c>
      <c r="E62" s="204">
        <v>45</v>
      </c>
      <c r="F62" s="204">
        <v>60</v>
      </c>
      <c r="G62" s="204">
        <v>80</v>
      </c>
      <c r="H62" s="204">
        <v>35</v>
      </c>
      <c r="I62" s="204">
        <v>80</v>
      </c>
      <c r="J62" s="204">
        <f t="shared" si="7"/>
        <v>400</v>
      </c>
    </row>
    <row r="63" ht="15.75" spans="1:10">
      <c r="A63" s="196">
        <v>4</v>
      </c>
      <c r="B63" s="3" t="s">
        <v>38</v>
      </c>
      <c r="C63" s="207">
        <v>60</v>
      </c>
      <c r="D63" s="204">
        <v>40</v>
      </c>
      <c r="E63" s="204">
        <v>40</v>
      </c>
      <c r="F63" s="204">
        <v>100</v>
      </c>
      <c r="G63" s="204">
        <v>35</v>
      </c>
      <c r="H63" s="204">
        <v>60</v>
      </c>
      <c r="I63" s="204">
        <v>60</v>
      </c>
      <c r="J63" s="204">
        <f t="shared" si="7"/>
        <v>395</v>
      </c>
    </row>
    <row r="64" ht="15.75" spans="1:10">
      <c r="A64" s="196">
        <v>5</v>
      </c>
      <c r="B64" s="3" t="s">
        <v>35</v>
      </c>
      <c r="C64" s="207">
        <v>100</v>
      </c>
      <c r="D64" s="204">
        <v>0</v>
      </c>
      <c r="E64" s="204">
        <v>80</v>
      </c>
      <c r="F64" s="204">
        <v>40</v>
      </c>
      <c r="G64" s="204">
        <v>45</v>
      </c>
      <c r="H64" s="204">
        <v>80</v>
      </c>
      <c r="I64" s="204">
        <v>50</v>
      </c>
      <c r="J64" s="204">
        <f t="shared" si="7"/>
        <v>395</v>
      </c>
    </row>
    <row r="65" ht="15.75" spans="1:10">
      <c r="A65" s="196">
        <v>6</v>
      </c>
      <c r="B65" s="4" t="s">
        <v>31</v>
      </c>
      <c r="C65" s="207">
        <v>35</v>
      </c>
      <c r="D65" s="204">
        <v>80</v>
      </c>
      <c r="E65" s="204">
        <v>50</v>
      </c>
      <c r="F65" s="204">
        <v>45</v>
      </c>
      <c r="G65" s="204">
        <v>50</v>
      </c>
      <c r="H65" s="204">
        <v>50</v>
      </c>
      <c r="I65" s="204">
        <v>45</v>
      </c>
      <c r="J65" s="204">
        <f t="shared" si="7"/>
        <v>355</v>
      </c>
    </row>
    <row r="66" ht="15.75" spans="1:10">
      <c r="A66" s="196">
        <v>7</v>
      </c>
      <c r="B66" s="7" t="s">
        <v>64</v>
      </c>
      <c r="C66" s="207">
        <v>0</v>
      </c>
      <c r="D66" s="204">
        <v>20</v>
      </c>
      <c r="E66" s="204">
        <v>35</v>
      </c>
      <c r="F66" s="204">
        <v>35</v>
      </c>
      <c r="G66" s="204">
        <v>40</v>
      </c>
      <c r="H66" s="204">
        <v>45</v>
      </c>
      <c r="I66" s="204">
        <v>40</v>
      </c>
      <c r="J66" s="204">
        <f t="shared" si="7"/>
        <v>215</v>
      </c>
    </row>
    <row r="67" ht="15.75" spans="1:10">
      <c r="A67" s="196">
        <v>8</v>
      </c>
      <c r="B67" s="4" t="s">
        <v>65</v>
      </c>
      <c r="C67" s="277">
        <v>0</v>
      </c>
      <c r="D67" s="204">
        <v>15</v>
      </c>
      <c r="E67" s="204">
        <v>30</v>
      </c>
      <c r="F67" s="204">
        <v>30</v>
      </c>
      <c r="G67" s="204">
        <v>0</v>
      </c>
      <c r="H67" s="204">
        <v>30</v>
      </c>
      <c r="I67" s="204">
        <v>0</v>
      </c>
      <c r="J67" s="204">
        <f t="shared" si="7"/>
        <v>105</v>
      </c>
    </row>
    <row r="68" ht="15.75" spans="1:10">
      <c r="A68" s="196">
        <v>9</v>
      </c>
      <c r="B68" s="3" t="s">
        <v>83</v>
      </c>
      <c r="C68" s="207">
        <v>40</v>
      </c>
      <c r="D68" s="204">
        <v>45</v>
      </c>
      <c r="E68" s="204">
        <v>0</v>
      </c>
      <c r="F68" s="204">
        <v>0</v>
      </c>
      <c r="G68" s="204">
        <v>0</v>
      </c>
      <c r="H68" s="204">
        <v>0</v>
      </c>
      <c r="I68" s="204">
        <v>0</v>
      </c>
      <c r="J68" s="204">
        <f t="shared" si="7"/>
        <v>85</v>
      </c>
    </row>
    <row r="69" ht="15.75" spans="1:10">
      <c r="A69" s="196">
        <v>10</v>
      </c>
      <c r="B69" s="5" t="s">
        <v>86</v>
      </c>
      <c r="C69" s="277">
        <v>0</v>
      </c>
      <c r="D69" s="204">
        <v>25</v>
      </c>
      <c r="E69" s="204">
        <v>0</v>
      </c>
      <c r="F69" s="204">
        <v>0</v>
      </c>
      <c r="G69" s="204">
        <v>0</v>
      </c>
      <c r="H69" s="204">
        <v>0</v>
      </c>
      <c r="I69" s="204">
        <v>35</v>
      </c>
      <c r="J69" s="204">
        <f t="shared" si="7"/>
        <v>60</v>
      </c>
    </row>
    <row r="70" ht="15.75" spans="1:10">
      <c r="A70" s="196">
        <v>11</v>
      </c>
      <c r="B70" s="3" t="s">
        <v>84</v>
      </c>
      <c r="C70" s="277">
        <v>30</v>
      </c>
      <c r="D70" s="204">
        <v>30</v>
      </c>
      <c r="E70" s="204">
        <v>0</v>
      </c>
      <c r="F70" s="204">
        <v>0</v>
      </c>
      <c r="G70" s="204">
        <v>0</v>
      </c>
      <c r="H70" s="204">
        <v>0</v>
      </c>
      <c r="I70" s="204">
        <v>0</v>
      </c>
      <c r="J70" s="204">
        <f t="shared" si="7"/>
        <v>60</v>
      </c>
    </row>
    <row r="71" ht="15.75" spans="1:10">
      <c r="A71" s="196">
        <v>12</v>
      </c>
      <c r="B71" s="3" t="s">
        <v>85</v>
      </c>
      <c r="C71" s="277">
        <v>25</v>
      </c>
      <c r="D71" s="204">
        <v>35</v>
      </c>
      <c r="E71" s="204">
        <v>0</v>
      </c>
      <c r="F71" s="204">
        <v>0</v>
      </c>
      <c r="G71" s="204">
        <v>0</v>
      </c>
      <c r="H71" s="204">
        <v>0</v>
      </c>
      <c r="I71" s="204">
        <v>0</v>
      </c>
      <c r="J71" s="204">
        <f t="shared" si="7"/>
        <v>60</v>
      </c>
    </row>
    <row r="72" ht="15.75" spans="1:10">
      <c r="A72" s="196">
        <v>13</v>
      </c>
      <c r="B72" s="4" t="s">
        <v>87</v>
      </c>
      <c r="C72" s="196">
        <v>20</v>
      </c>
      <c r="D72" s="204">
        <v>0</v>
      </c>
      <c r="E72" s="204">
        <v>0</v>
      </c>
      <c r="F72" s="204">
        <v>0</v>
      </c>
      <c r="G72" s="204">
        <v>0</v>
      </c>
      <c r="H72" s="204">
        <v>0</v>
      </c>
      <c r="I72" s="204">
        <v>0</v>
      </c>
      <c r="J72" s="204">
        <f t="shared" si="7"/>
        <v>20</v>
      </c>
    </row>
    <row r="73" ht="15.75" spans="1:10">
      <c r="A73" s="196">
        <v>14</v>
      </c>
      <c r="B73" s="3" t="s">
        <v>88</v>
      </c>
      <c r="C73" s="196">
        <v>15</v>
      </c>
      <c r="D73" s="204">
        <v>0</v>
      </c>
      <c r="E73" s="204">
        <v>0</v>
      </c>
      <c r="F73" s="204">
        <v>0</v>
      </c>
      <c r="G73" s="204">
        <v>0</v>
      </c>
      <c r="H73" s="204">
        <v>0</v>
      </c>
      <c r="I73" s="204">
        <v>0</v>
      </c>
      <c r="J73" s="204">
        <f t="shared" si="7"/>
        <v>15</v>
      </c>
    </row>
  </sheetData>
  <sortState ref="A60:J73">
    <sortCondition ref="J60:J73" descending="1"/>
  </sortState>
  <mergeCells count="22">
    <mergeCell ref="A1:L1"/>
    <mergeCell ref="A2:L2"/>
    <mergeCell ref="A3:L3"/>
    <mergeCell ref="A4:L4"/>
    <mergeCell ref="A13:L13"/>
    <mergeCell ref="D23:I23"/>
    <mergeCell ref="A39:K39"/>
    <mergeCell ref="A58:J58"/>
    <mergeCell ref="A25:A26"/>
    <mergeCell ref="A27:A28"/>
    <mergeCell ref="A29:A30"/>
    <mergeCell ref="A31:A32"/>
    <mergeCell ref="A33:A34"/>
    <mergeCell ref="A35:A36"/>
    <mergeCell ref="A37:A38"/>
    <mergeCell ref="L25:L26"/>
    <mergeCell ref="L27:L28"/>
    <mergeCell ref="L29:L30"/>
    <mergeCell ref="L31:L32"/>
    <mergeCell ref="L33:L34"/>
    <mergeCell ref="L35:L36"/>
    <mergeCell ref="L37:L38"/>
  </mergeCells>
  <pageMargins left="0.7" right="0.7" top="0.75" bottom="0.75" header="0.3" footer="0.3"/>
  <pageSetup paperSize="9" scale="58" orientation="portrait" horizontalDpi="12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O20"/>
  <sheetViews>
    <sheetView workbookViewId="0">
      <selection activeCell="E34" sqref="E34"/>
    </sheetView>
  </sheetViews>
  <sheetFormatPr defaultColWidth="9" defaultRowHeight="12.75"/>
  <cols>
    <col min="4" max="4" width="22.7111111111111" customWidth="1"/>
  </cols>
  <sheetData>
    <row r="5" ht="21.75" spans="3:14">
      <c r="C5" s="9"/>
      <c r="D5" s="10"/>
      <c r="E5" s="10"/>
      <c r="F5" s="166" t="s">
        <v>66</v>
      </c>
      <c r="G5" s="166"/>
      <c r="H5" s="166"/>
      <c r="I5" s="166"/>
      <c r="J5" s="166"/>
      <c r="K5" s="166"/>
      <c r="L5" s="10"/>
      <c r="M5" s="10"/>
      <c r="N5" s="10"/>
    </row>
    <row r="6" ht="32.25" spans="3:14">
      <c r="C6" s="12" t="s">
        <v>0</v>
      </c>
      <c r="D6" s="13" t="s">
        <v>1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6</v>
      </c>
      <c r="J6" s="13" t="s">
        <v>7</v>
      </c>
      <c r="K6" s="13" t="s">
        <v>67</v>
      </c>
      <c r="L6" s="13" t="s">
        <v>51</v>
      </c>
      <c r="M6" s="13" t="s">
        <v>52</v>
      </c>
      <c r="N6" s="43" t="s">
        <v>68</v>
      </c>
    </row>
    <row r="7" ht="15.75" spans="3:15">
      <c r="C7" s="329">
        <v>1</v>
      </c>
      <c r="D7" s="367" t="s">
        <v>86</v>
      </c>
      <c r="E7" s="256">
        <v>142</v>
      </c>
      <c r="F7" s="256">
        <v>147</v>
      </c>
      <c r="G7" s="256">
        <v>141</v>
      </c>
      <c r="H7" s="256">
        <v>126</v>
      </c>
      <c r="I7" s="255">
        <v>132</v>
      </c>
      <c r="J7" s="255">
        <v>124</v>
      </c>
      <c r="K7" s="370">
        <v>60</v>
      </c>
      <c r="L7" s="45">
        <f t="shared" ref="L7:L20" si="0">SUM(E7:K7)</f>
        <v>872</v>
      </c>
      <c r="M7" s="244">
        <f t="shared" ref="M7:M20" si="1">L7/6</f>
        <v>145.333333333333</v>
      </c>
      <c r="N7" s="333">
        <f>SUM(L7:L8)</f>
        <v>1835</v>
      </c>
      <c r="O7">
        <v>7</v>
      </c>
    </row>
    <row r="8" ht="15.75" spans="3:14">
      <c r="C8" s="19"/>
      <c r="D8" s="241" t="s">
        <v>76</v>
      </c>
      <c r="E8" s="242">
        <v>204</v>
      </c>
      <c r="F8" s="242">
        <v>162</v>
      </c>
      <c r="G8" s="242">
        <v>159</v>
      </c>
      <c r="H8" s="242">
        <v>150</v>
      </c>
      <c r="I8" s="89">
        <v>137</v>
      </c>
      <c r="J8" s="89">
        <v>151</v>
      </c>
      <c r="K8" s="248"/>
      <c r="L8" s="49">
        <f t="shared" si="0"/>
        <v>963</v>
      </c>
      <c r="M8" s="245">
        <f t="shared" si="1"/>
        <v>160.5</v>
      </c>
      <c r="N8" s="334"/>
    </row>
    <row r="9" ht="15.75" spans="3:15">
      <c r="C9" s="330">
        <v>1</v>
      </c>
      <c r="D9" s="241" t="s">
        <v>38</v>
      </c>
      <c r="E9" s="21">
        <v>145</v>
      </c>
      <c r="F9" s="21">
        <v>167</v>
      </c>
      <c r="G9" s="21">
        <v>134</v>
      </c>
      <c r="H9" s="21">
        <v>143</v>
      </c>
      <c r="I9" s="38">
        <v>189</v>
      </c>
      <c r="J9" s="38">
        <v>149</v>
      </c>
      <c r="K9" s="48">
        <v>60</v>
      </c>
      <c r="L9" s="49">
        <f t="shared" si="0"/>
        <v>987</v>
      </c>
      <c r="M9" s="50">
        <f t="shared" si="1"/>
        <v>164.5</v>
      </c>
      <c r="N9" s="51">
        <f>SUM(L9:L10)</f>
        <v>2084</v>
      </c>
      <c r="O9">
        <v>1</v>
      </c>
    </row>
    <row r="10" ht="15.75" spans="3:14">
      <c r="C10" s="19"/>
      <c r="D10" s="20" t="s">
        <v>57</v>
      </c>
      <c r="E10" s="22">
        <v>145</v>
      </c>
      <c r="F10" s="22">
        <v>244</v>
      </c>
      <c r="G10" s="22">
        <v>183</v>
      </c>
      <c r="H10" s="22">
        <v>190</v>
      </c>
      <c r="I10" s="22">
        <v>144</v>
      </c>
      <c r="J10" s="22">
        <v>191</v>
      </c>
      <c r="K10" s="48"/>
      <c r="L10" s="24">
        <f t="shared" si="0"/>
        <v>1097</v>
      </c>
      <c r="M10" s="50">
        <f t="shared" si="1"/>
        <v>182.833333333333</v>
      </c>
      <c r="N10" s="334"/>
    </row>
    <row r="11" ht="15.75" spans="3:15">
      <c r="C11" s="330">
        <v>3</v>
      </c>
      <c r="D11" s="20" t="s">
        <v>31</v>
      </c>
      <c r="E11" s="21">
        <v>179</v>
      </c>
      <c r="F11" s="21">
        <v>113</v>
      </c>
      <c r="G11" s="21">
        <v>150</v>
      </c>
      <c r="H11" s="21">
        <v>126</v>
      </c>
      <c r="I11" s="40">
        <v>159</v>
      </c>
      <c r="J11" s="40">
        <v>169</v>
      </c>
      <c r="K11" s="23">
        <v>60</v>
      </c>
      <c r="L11" s="24">
        <f t="shared" si="0"/>
        <v>956</v>
      </c>
      <c r="M11" s="55">
        <f t="shared" si="1"/>
        <v>159.333333333333</v>
      </c>
      <c r="N11" s="334">
        <f>SUM(L11:L12)</f>
        <v>1927</v>
      </c>
      <c r="O11">
        <v>4</v>
      </c>
    </row>
    <row r="12" ht="16.5" spans="3:14">
      <c r="C12" s="331"/>
      <c r="D12" s="368" t="s">
        <v>56</v>
      </c>
      <c r="E12" s="236">
        <v>130</v>
      </c>
      <c r="F12" s="236">
        <v>158</v>
      </c>
      <c r="G12" s="236">
        <v>166</v>
      </c>
      <c r="H12" s="236">
        <v>177</v>
      </c>
      <c r="I12" s="371">
        <v>181</v>
      </c>
      <c r="J12" s="371">
        <v>159</v>
      </c>
      <c r="K12" s="27"/>
      <c r="L12" s="28">
        <f t="shared" si="0"/>
        <v>971</v>
      </c>
      <c r="M12" s="57">
        <f t="shared" si="1"/>
        <v>161.833333333333</v>
      </c>
      <c r="N12" s="339"/>
    </row>
    <row r="13" ht="15.75" spans="3:15">
      <c r="C13" s="33">
        <v>2</v>
      </c>
      <c r="D13" s="315" t="s">
        <v>35</v>
      </c>
      <c r="E13" s="316">
        <v>146</v>
      </c>
      <c r="F13" s="316">
        <v>206</v>
      </c>
      <c r="G13" s="316">
        <v>137</v>
      </c>
      <c r="H13" s="316">
        <v>164</v>
      </c>
      <c r="I13" s="49">
        <v>145</v>
      </c>
      <c r="J13" s="49">
        <v>158</v>
      </c>
      <c r="K13" s="54">
        <v>60</v>
      </c>
      <c r="L13" s="49">
        <f t="shared" si="0"/>
        <v>1016</v>
      </c>
      <c r="M13" s="321">
        <f t="shared" si="1"/>
        <v>169.333333333333</v>
      </c>
      <c r="N13" s="51">
        <f>SUM(L13:L14)</f>
        <v>1951</v>
      </c>
      <c r="O13">
        <v>2</v>
      </c>
    </row>
    <row r="14" ht="15.75" spans="3:14">
      <c r="C14" s="117"/>
      <c r="D14" s="7" t="s">
        <v>59</v>
      </c>
      <c r="E14" s="23">
        <v>181</v>
      </c>
      <c r="F14" s="23">
        <v>155</v>
      </c>
      <c r="G14" s="23">
        <v>168</v>
      </c>
      <c r="H14" s="23">
        <v>121</v>
      </c>
      <c r="I14" s="24">
        <v>147</v>
      </c>
      <c r="J14" s="24">
        <v>163</v>
      </c>
      <c r="K14" s="54"/>
      <c r="L14" s="49">
        <f t="shared" si="0"/>
        <v>935</v>
      </c>
      <c r="M14" s="50">
        <f t="shared" si="1"/>
        <v>155.833333333333</v>
      </c>
      <c r="N14" s="334"/>
    </row>
    <row r="15" ht="15.75" spans="3:15">
      <c r="C15" s="117">
        <v>5</v>
      </c>
      <c r="D15" s="369" t="s">
        <v>101</v>
      </c>
      <c r="E15" s="21">
        <v>85</v>
      </c>
      <c r="F15" s="21">
        <v>185</v>
      </c>
      <c r="G15" s="21">
        <v>120</v>
      </c>
      <c r="H15" s="21">
        <v>143</v>
      </c>
      <c r="I15" s="38">
        <v>145</v>
      </c>
      <c r="J15" s="38">
        <v>160</v>
      </c>
      <c r="K15" s="37">
        <v>60</v>
      </c>
      <c r="L15" s="49">
        <f t="shared" si="0"/>
        <v>898</v>
      </c>
      <c r="M15" s="321">
        <f t="shared" si="1"/>
        <v>149.666666666667</v>
      </c>
      <c r="N15" s="51">
        <f>SUM(L15:L16)</f>
        <v>1901</v>
      </c>
      <c r="O15">
        <v>5</v>
      </c>
    </row>
    <row r="16" ht="15.75" spans="3:14">
      <c r="C16" s="117"/>
      <c r="D16" s="20" t="s">
        <v>54</v>
      </c>
      <c r="E16" s="21">
        <v>148</v>
      </c>
      <c r="F16" s="21">
        <v>177</v>
      </c>
      <c r="G16" s="21">
        <v>167</v>
      </c>
      <c r="H16" s="21">
        <v>180</v>
      </c>
      <c r="I16" s="22">
        <v>186</v>
      </c>
      <c r="J16" s="22">
        <v>145</v>
      </c>
      <c r="K16" s="21"/>
      <c r="L16" s="24">
        <f t="shared" si="0"/>
        <v>1003</v>
      </c>
      <c r="M16" s="50">
        <f t="shared" si="1"/>
        <v>167.166666666667</v>
      </c>
      <c r="N16" s="334"/>
    </row>
    <row r="17" ht="15.75" spans="3:15">
      <c r="C17" s="117">
        <v>3</v>
      </c>
      <c r="D17" s="8" t="s">
        <v>63</v>
      </c>
      <c r="E17" s="258">
        <v>128</v>
      </c>
      <c r="F17" s="258">
        <v>118</v>
      </c>
      <c r="G17" s="258">
        <v>213</v>
      </c>
      <c r="H17" s="258">
        <v>181</v>
      </c>
      <c r="I17" s="258">
        <v>163</v>
      </c>
      <c r="J17" s="24">
        <v>146</v>
      </c>
      <c r="K17" s="37">
        <v>60</v>
      </c>
      <c r="L17" s="49">
        <f t="shared" si="0"/>
        <v>1009</v>
      </c>
      <c r="M17" s="321">
        <f t="shared" si="1"/>
        <v>168.166666666667</v>
      </c>
      <c r="N17" s="51">
        <f>SUM(L17:L18)</f>
        <v>1951</v>
      </c>
      <c r="O17">
        <v>3</v>
      </c>
    </row>
    <row r="18" ht="15.75" spans="3:14">
      <c r="C18" s="117"/>
      <c r="D18" s="7" t="s">
        <v>80</v>
      </c>
      <c r="E18" s="23">
        <v>145</v>
      </c>
      <c r="F18" s="23">
        <v>142</v>
      </c>
      <c r="G18" s="23">
        <v>157</v>
      </c>
      <c r="H18" s="23">
        <v>173</v>
      </c>
      <c r="I18" s="24">
        <v>185</v>
      </c>
      <c r="J18" s="24">
        <v>140</v>
      </c>
      <c r="K18" s="21"/>
      <c r="L18" s="49">
        <f t="shared" si="0"/>
        <v>942</v>
      </c>
      <c r="M18" s="50">
        <f t="shared" si="1"/>
        <v>157</v>
      </c>
      <c r="N18" s="334"/>
    </row>
    <row r="19" ht="15.75" spans="3:15">
      <c r="C19" s="41">
        <v>7</v>
      </c>
      <c r="D19" s="3" t="s">
        <v>40</v>
      </c>
      <c r="E19" s="242">
        <v>114</v>
      </c>
      <c r="F19" s="242">
        <v>147</v>
      </c>
      <c r="G19" s="242">
        <v>105</v>
      </c>
      <c r="H19" s="242">
        <v>119</v>
      </c>
      <c r="I19" s="361">
        <v>135</v>
      </c>
      <c r="J19" s="361">
        <v>136</v>
      </c>
      <c r="K19" s="242">
        <v>60</v>
      </c>
      <c r="L19" s="49">
        <f t="shared" si="0"/>
        <v>816</v>
      </c>
      <c r="M19" s="362">
        <f t="shared" si="1"/>
        <v>136</v>
      </c>
      <c r="N19" s="51">
        <f>SUM(L19:L20)</f>
        <v>1893</v>
      </c>
      <c r="O19">
        <v>6</v>
      </c>
    </row>
    <row r="20" ht="15.75" spans="3:14">
      <c r="C20" s="240"/>
      <c r="D20" s="3" t="s">
        <v>69</v>
      </c>
      <c r="E20" s="242">
        <v>149</v>
      </c>
      <c r="F20" s="242">
        <v>171</v>
      </c>
      <c r="G20" s="242">
        <v>184</v>
      </c>
      <c r="H20" s="242">
        <v>204</v>
      </c>
      <c r="I20" s="337">
        <v>209</v>
      </c>
      <c r="J20" s="337">
        <v>160</v>
      </c>
      <c r="K20" s="243"/>
      <c r="L20" s="49">
        <f t="shared" si="0"/>
        <v>1077</v>
      </c>
      <c r="M20" s="362">
        <f t="shared" si="1"/>
        <v>179.5</v>
      </c>
      <c r="N20" s="334"/>
    </row>
  </sheetData>
  <mergeCells count="15">
    <mergeCell ref="F5:K5"/>
    <mergeCell ref="C7:C8"/>
    <mergeCell ref="C9:C10"/>
    <mergeCell ref="C11:C12"/>
    <mergeCell ref="C13:C14"/>
    <mergeCell ref="C15:C16"/>
    <mergeCell ref="C17:C18"/>
    <mergeCell ref="C19:C20"/>
    <mergeCell ref="N7:N8"/>
    <mergeCell ref="N9:N10"/>
    <mergeCell ref="N11:N12"/>
    <mergeCell ref="N13:N14"/>
    <mergeCell ref="N15:N16"/>
    <mergeCell ref="N17:N18"/>
    <mergeCell ref="N19:N2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:B17"/>
    </sheetView>
  </sheetViews>
  <sheetFormatPr defaultColWidth="9" defaultRowHeight="12.75" outlineLevelCol="6"/>
  <cols>
    <col min="1" max="1" width="21.4222222222222" customWidth="1"/>
  </cols>
  <sheetData>
    <row r="1" ht="18" customHeight="1" spans="1:2">
      <c r="A1" s="306" t="s">
        <v>59</v>
      </c>
      <c r="B1" s="306">
        <v>900</v>
      </c>
    </row>
    <row r="2" ht="18" customHeight="1" spans="1:2">
      <c r="A2" s="306" t="s">
        <v>80</v>
      </c>
      <c r="B2" s="306">
        <v>900</v>
      </c>
    </row>
    <row r="3" ht="18" customHeight="1" spans="1:2">
      <c r="A3" s="306" t="s">
        <v>62</v>
      </c>
      <c r="B3" s="306">
        <v>800</v>
      </c>
    </row>
    <row r="4" ht="18" customHeight="1" spans="1:2">
      <c r="A4" s="306" t="s">
        <v>76</v>
      </c>
      <c r="B4" s="306">
        <v>900</v>
      </c>
    </row>
    <row r="5" ht="18" customHeight="1" spans="1:2">
      <c r="A5" s="306" t="s">
        <v>105</v>
      </c>
      <c r="B5" s="306">
        <v>800</v>
      </c>
    </row>
    <row r="6" ht="18" customHeight="1" spans="1:2">
      <c r="A6" s="306" t="s">
        <v>56</v>
      </c>
      <c r="B6" s="306">
        <v>900</v>
      </c>
    </row>
    <row r="7" ht="18" customHeight="1" spans="1:2">
      <c r="A7" s="306" t="s">
        <v>40</v>
      </c>
      <c r="B7" s="306">
        <v>900</v>
      </c>
    </row>
    <row r="8" ht="18" customHeight="1" spans="1:2">
      <c r="A8" s="306" t="s">
        <v>57</v>
      </c>
      <c r="B8" s="306">
        <v>900</v>
      </c>
    </row>
    <row r="9" ht="18" customHeight="1" spans="1:2">
      <c r="A9" s="306" t="s">
        <v>35</v>
      </c>
      <c r="B9" s="306">
        <v>900</v>
      </c>
    </row>
    <row r="10" ht="18" customHeight="1" spans="1:2">
      <c r="A10" s="306" t="s">
        <v>31</v>
      </c>
      <c r="B10" s="306">
        <v>900</v>
      </c>
    </row>
    <row r="11" ht="18" customHeight="1" spans="1:2">
      <c r="A11" s="306" t="s">
        <v>63</v>
      </c>
      <c r="B11" s="306">
        <v>900</v>
      </c>
    </row>
    <row r="12" ht="18" customHeight="1" spans="1:2">
      <c r="A12" s="306" t="s">
        <v>38</v>
      </c>
      <c r="B12" s="306">
        <v>900</v>
      </c>
    </row>
    <row r="13" ht="18" customHeight="1" spans="1:2">
      <c r="A13" s="306" t="s">
        <v>64</v>
      </c>
      <c r="B13" s="306">
        <v>900</v>
      </c>
    </row>
    <row r="14" ht="18" customHeight="1" spans="1:2">
      <c r="A14" s="306" t="s">
        <v>69</v>
      </c>
      <c r="B14" s="306">
        <v>900</v>
      </c>
    </row>
    <row r="15" ht="18" customHeight="1" spans="1:2">
      <c r="A15" s="306" t="s">
        <v>90</v>
      </c>
      <c r="B15" s="306">
        <v>800</v>
      </c>
    </row>
    <row r="16" ht="18" customHeight="1" spans="1:2">
      <c r="A16" s="306" t="s">
        <v>86</v>
      </c>
      <c r="B16" s="306">
        <v>900</v>
      </c>
    </row>
    <row r="17" ht="18" customHeight="1" spans="1:2">
      <c r="A17" s="306" t="s">
        <v>54</v>
      </c>
      <c r="B17" s="306">
        <v>900</v>
      </c>
    </row>
    <row r="18" spans="2:2">
      <c r="B18">
        <f>SUM(B1:B17)</f>
        <v>15000</v>
      </c>
    </row>
    <row r="25" spans="7:7">
      <c r="G25" s="306"/>
    </row>
  </sheetData>
  <pageMargins left="0.7" right="0.7" top="0.75" bottom="0.75" header="0.3" footer="0.3"/>
  <pageSetup paperSize="9" orientation="portrait" horizontalDpi="12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view="pageBreakPreview" zoomScaleNormal="100" workbookViewId="0">
      <selection activeCell="I11" sqref="I11"/>
    </sheetView>
  </sheetViews>
  <sheetFormatPr defaultColWidth="9" defaultRowHeight="12.75"/>
  <cols>
    <col min="2" max="2" width="24.2888888888889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106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344"/>
    </row>
    <row r="5" ht="32.25" spans="1:14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80" t="s">
        <v>52</v>
      </c>
      <c r="L5" s="143"/>
      <c r="M5" s="143"/>
      <c r="N5" s="143"/>
    </row>
    <row r="6" ht="15.75" spans="1:14">
      <c r="A6" s="254">
        <v>1</v>
      </c>
      <c r="B6" s="1" t="s">
        <v>59</v>
      </c>
      <c r="C6" s="255">
        <v>148</v>
      </c>
      <c r="D6" s="255">
        <v>171</v>
      </c>
      <c r="E6" s="255">
        <v>150</v>
      </c>
      <c r="F6" s="256">
        <v>256</v>
      </c>
      <c r="G6" s="255">
        <v>134</v>
      </c>
      <c r="H6" s="255">
        <v>180</v>
      </c>
      <c r="I6" s="255"/>
      <c r="J6" s="281">
        <f t="shared" ref="J6:J11" si="0">SUM(C6:I6)</f>
        <v>1039</v>
      </c>
      <c r="K6" s="345">
        <f t="shared" ref="K6:K11" si="1">J6/6</f>
        <v>173.166666666667</v>
      </c>
      <c r="L6" s="9"/>
      <c r="M6" s="9"/>
      <c r="N6" s="9"/>
    </row>
    <row r="7" ht="15.75" spans="1:14">
      <c r="A7" s="363">
        <v>2</v>
      </c>
      <c r="B7" s="3" t="s">
        <v>54</v>
      </c>
      <c r="C7" s="247">
        <v>143</v>
      </c>
      <c r="D7" s="247">
        <v>124</v>
      </c>
      <c r="E7" s="247">
        <v>212</v>
      </c>
      <c r="F7" s="242">
        <v>177</v>
      </c>
      <c r="G7" s="247">
        <v>163</v>
      </c>
      <c r="H7" s="247">
        <v>204</v>
      </c>
      <c r="I7" s="247"/>
      <c r="J7" s="286">
        <f t="shared" si="0"/>
        <v>1023</v>
      </c>
      <c r="K7" s="288">
        <f t="shared" si="1"/>
        <v>170.5</v>
      </c>
      <c r="L7" s="9"/>
      <c r="M7" s="9"/>
      <c r="N7" s="9"/>
    </row>
    <row r="8" ht="16.5" spans="1:14">
      <c r="A8" s="364">
        <v>3</v>
      </c>
      <c r="B8" s="26" t="s">
        <v>107</v>
      </c>
      <c r="C8" s="28">
        <v>203</v>
      </c>
      <c r="D8" s="28">
        <v>164</v>
      </c>
      <c r="E8" s="28">
        <v>185</v>
      </c>
      <c r="F8" s="28">
        <v>165</v>
      </c>
      <c r="G8" s="28">
        <v>182</v>
      </c>
      <c r="H8" s="28">
        <v>143</v>
      </c>
      <c r="I8" s="28">
        <v>-48</v>
      </c>
      <c r="J8" s="295">
        <f t="shared" si="0"/>
        <v>994</v>
      </c>
      <c r="K8" s="296">
        <f t="shared" si="1"/>
        <v>165.666666666667</v>
      </c>
      <c r="L8" s="9"/>
      <c r="M8" s="9"/>
      <c r="N8" s="9"/>
    </row>
    <row r="9" ht="15.75" spans="1:14">
      <c r="A9" s="85">
        <v>4</v>
      </c>
      <c r="B9" s="3" t="s">
        <v>76</v>
      </c>
      <c r="C9" s="247">
        <v>149</v>
      </c>
      <c r="D9" s="247">
        <v>171</v>
      </c>
      <c r="E9" s="247">
        <v>177</v>
      </c>
      <c r="F9" s="242">
        <v>151</v>
      </c>
      <c r="G9" s="247">
        <v>146</v>
      </c>
      <c r="H9" s="247">
        <v>178</v>
      </c>
      <c r="I9" s="247"/>
      <c r="J9" s="286">
        <f t="shared" si="0"/>
        <v>972</v>
      </c>
      <c r="K9" s="287">
        <f t="shared" si="1"/>
        <v>162</v>
      </c>
      <c r="L9" s="9"/>
      <c r="M9" s="9"/>
      <c r="N9" s="9"/>
    </row>
    <row r="10" ht="15.75" spans="1:14">
      <c r="A10" s="81">
        <v>5</v>
      </c>
      <c r="B10" s="5" t="s">
        <v>56</v>
      </c>
      <c r="C10" s="49">
        <v>162</v>
      </c>
      <c r="D10" s="49">
        <v>147</v>
      </c>
      <c r="E10" s="49">
        <v>144</v>
      </c>
      <c r="F10" s="258">
        <v>177</v>
      </c>
      <c r="G10" s="49">
        <v>162</v>
      </c>
      <c r="H10" s="49">
        <v>176</v>
      </c>
      <c r="I10" s="49"/>
      <c r="J10" s="293">
        <f t="shared" si="0"/>
        <v>968</v>
      </c>
      <c r="K10" s="365">
        <f t="shared" si="1"/>
        <v>161.333333333333</v>
      </c>
      <c r="L10" s="9"/>
      <c r="M10" s="9"/>
      <c r="N10" s="9"/>
    </row>
    <row r="11" ht="15.75" spans="1:14">
      <c r="A11" s="265">
        <v>6</v>
      </c>
      <c r="B11" s="7" t="s">
        <v>57</v>
      </c>
      <c r="C11" s="24">
        <v>139</v>
      </c>
      <c r="D11" s="24">
        <v>164</v>
      </c>
      <c r="E11" s="24">
        <v>192</v>
      </c>
      <c r="F11" s="24">
        <v>174</v>
      </c>
      <c r="G11" s="24">
        <v>184</v>
      </c>
      <c r="H11" s="24">
        <v>159</v>
      </c>
      <c r="I11" s="24">
        <v>-48</v>
      </c>
      <c r="J11" s="297">
        <f t="shared" si="0"/>
        <v>964</v>
      </c>
      <c r="K11" s="298">
        <f t="shared" si="1"/>
        <v>160.666666666667</v>
      </c>
      <c r="L11" s="9"/>
      <c r="M11" s="9"/>
      <c r="N11" s="9"/>
    </row>
    <row r="12" ht="21.75" spans="1:14">
      <c r="A12" s="10" t="s">
        <v>61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9"/>
      <c r="N12" s="9"/>
    </row>
    <row r="13" ht="32.25" spans="1:14">
      <c r="A13" s="266" t="s">
        <v>0</v>
      </c>
      <c r="B13" s="13" t="s">
        <v>1</v>
      </c>
      <c r="C13" s="13" t="s">
        <v>2</v>
      </c>
      <c r="D13" s="13" t="s">
        <v>3</v>
      </c>
      <c r="E13" s="13" t="s">
        <v>4</v>
      </c>
      <c r="F13" s="13" t="s">
        <v>5</v>
      </c>
      <c r="G13" s="13" t="s">
        <v>6</v>
      </c>
      <c r="H13" s="13" t="s">
        <v>7</v>
      </c>
      <c r="I13" s="13" t="s">
        <v>50</v>
      </c>
      <c r="J13" s="289" t="s">
        <v>51</v>
      </c>
      <c r="K13" s="290" t="s">
        <v>52</v>
      </c>
      <c r="L13" s="42"/>
      <c r="M13" s="9"/>
      <c r="N13" s="9"/>
    </row>
    <row r="14" ht="15.75" spans="1:14">
      <c r="A14" s="254">
        <v>1</v>
      </c>
      <c r="B14" s="1" t="s">
        <v>35</v>
      </c>
      <c r="C14" s="45">
        <v>173</v>
      </c>
      <c r="D14" s="45">
        <v>168</v>
      </c>
      <c r="E14" s="45">
        <v>179</v>
      </c>
      <c r="F14" s="268">
        <v>188</v>
      </c>
      <c r="G14" s="45">
        <v>146</v>
      </c>
      <c r="H14" s="45">
        <v>170</v>
      </c>
      <c r="I14" s="45">
        <v>-30</v>
      </c>
      <c r="J14" s="291">
        <f t="shared" ref="J14:J21" si="2">SUM(C14:I14)</f>
        <v>994</v>
      </c>
      <c r="K14" s="292">
        <f t="shared" ref="K14:K21" si="3">J14/6</f>
        <v>165.666666666667</v>
      </c>
      <c r="L14" s="42"/>
      <c r="M14" s="9"/>
      <c r="N14" s="9"/>
    </row>
    <row r="15" ht="15.75" spans="1:14">
      <c r="A15" s="269">
        <v>2</v>
      </c>
      <c r="B15" s="4" t="s">
        <v>62</v>
      </c>
      <c r="C15" s="89">
        <v>140</v>
      </c>
      <c r="D15" s="89">
        <v>150</v>
      </c>
      <c r="E15" s="243">
        <v>127</v>
      </c>
      <c r="F15" s="243">
        <v>192</v>
      </c>
      <c r="G15" s="89">
        <v>206</v>
      </c>
      <c r="H15" s="89">
        <v>178</v>
      </c>
      <c r="I15" s="89">
        <v>-30</v>
      </c>
      <c r="J15" s="286">
        <f t="shared" si="2"/>
        <v>963</v>
      </c>
      <c r="K15" s="288">
        <f t="shared" si="3"/>
        <v>160.5</v>
      </c>
      <c r="L15" s="42"/>
      <c r="M15" s="9"/>
      <c r="N15" s="9"/>
    </row>
    <row r="16" ht="16.5" spans="1:14">
      <c r="A16" s="324">
        <v>3</v>
      </c>
      <c r="B16" s="26" t="s">
        <v>31</v>
      </c>
      <c r="C16" s="310">
        <v>164</v>
      </c>
      <c r="D16" s="310">
        <v>146</v>
      </c>
      <c r="E16" s="309">
        <v>142</v>
      </c>
      <c r="F16" s="309">
        <v>200</v>
      </c>
      <c r="G16" s="310">
        <v>159</v>
      </c>
      <c r="H16" s="310">
        <v>173</v>
      </c>
      <c r="I16" s="310">
        <v>-30</v>
      </c>
      <c r="J16" s="284">
        <f t="shared" si="2"/>
        <v>954</v>
      </c>
      <c r="K16" s="285">
        <f t="shared" si="3"/>
        <v>159</v>
      </c>
      <c r="L16" s="42"/>
      <c r="M16" s="9"/>
      <c r="N16" s="9"/>
    </row>
    <row r="17" ht="15.75" spans="1:14">
      <c r="A17" s="263">
        <v>4</v>
      </c>
      <c r="B17" s="1" t="s">
        <v>63</v>
      </c>
      <c r="C17" s="255">
        <v>180</v>
      </c>
      <c r="D17" s="255">
        <v>160</v>
      </c>
      <c r="E17" s="255">
        <v>117</v>
      </c>
      <c r="F17" s="255">
        <v>191</v>
      </c>
      <c r="G17" s="255">
        <v>123</v>
      </c>
      <c r="H17" s="255">
        <v>117</v>
      </c>
      <c r="I17" s="255"/>
      <c r="J17" s="281">
        <f t="shared" si="2"/>
        <v>888</v>
      </c>
      <c r="K17" s="345">
        <f t="shared" si="3"/>
        <v>148</v>
      </c>
      <c r="L17" s="42"/>
      <c r="M17" s="42"/>
      <c r="N17" s="42"/>
    </row>
    <row r="18" ht="15.75" spans="1:14">
      <c r="A18" s="85">
        <v>5</v>
      </c>
      <c r="B18" s="5" t="s">
        <v>108</v>
      </c>
      <c r="C18" s="49">
        <v>173</v>
      </c>
      <c r="D18" s="49">
        <v>154</v>
      </c>
      <c r="E18" s="49">
        <v>145</v>
      </c>
      <c r="F18" s="258">
        <v>134</v>
      </c>
      <c r="G18" s="49">
        <v>123</v>
      </c>
      <c r="H18" s="49">
        <v>134</v>
      </c>
      <c r="I18" s="49"/>
      <c r="J18" s="293">
        <f t="shared" si="2"/>
        <v>863</v>
      </c>
      <c r="K18" s="365">
        <f t="shared" si="3"/>
        <v>143.833333333333</v>
      </c>
      <c r="L18" s="42"/>
      <c r="M18" s="42"/>
      <c r="N18" s="42"/>
    </row>
    <row r="19" ht="15.75" spans="1:14">
      <c r="A19" s="327">
        <v>6</v>
      </c>
      <c r="B19" s="6" t="s">
        <v>38</v>
      </c>
      <c r="C19" s="23">
        <v>155</v>
      </c>
      <c r="D19" s="23">
        <v>145</v>
      </c>
      <c r="E19" s="23">
        <v>141</v>
      </c>
      <c r="F19" s="23">
        <v>131</v>
      </c>
      <c r="G19" s="23">
        <v>123</v>
      </c>
      <c r="H19" s="23">
        <v>118</v>
      </c>
      <c r="I19" s="24"/>
      <c r="J19" s="366">
        <f t="shared" si="2"/>
        <v>813</v>
      </c>
      <c r="K19" s="298">
        <f t="shared" si="3"/>
        <v>135.5</v>
      </c>
      <c r="L19" s="42"/>
      <c r="M19" s="42"/>
      <c r="N19" s="42"/>
    </row>
    <row r="20" ht="15.75" spans="1:14">
      <c r="A20" s="327">
        <v>7</v>
      </c>
      <c r="B20" s="308" t="s">
        <v>40</v>
      </c>
      <c r="C20" s="243">
        <v>125</v>
      </c>
      <c r="D20" s="243">
        <v>148</v>
      </c>
      <c r="E20" s="243">
        <v>145</v>
      </c>
      <c r="F20" s="243">
        <v>117</v>
      </c>
      <c r="G20" s="243">
        <v>142</v>
      </c>
      <c r="H20" s="243">
        <v>131</v>
      </c>
      <c r="I20" s="89"/>
      <c r="J20" s="278">
        <f t="shared" si="2"/>
        <v>808</v>
      </c>
      <c r="K20" s="283">
        <f t="shared" si="3"/>
        <v>134.666666666667</v>
      </c>
      <c r="L20" s="42"/>
      <c r="M20" s="42"/>
      <c r="N20" s="42"/>
    </row>
    <row r="21" ht="16.5" spans="1:14">
      <c r="A21" s="114">
        <v>8</v>
      </c>
      <c r="B21" s="260" t="s">
        <v>64</v>
      </c>
      <c r="C21" s="310">
        <v>131</v>
      </c>
      <c r="D21" s="310">
        <v>107</v>
      </c>
      <c r="E21" s="309">
        <v>106</v>
      </c>
      <c r="F21" s="309">
        <v>108</v>
      </c>
      <c r="G21" s="310">
        <v>150</v>
      </c>
      <c r="H21" s="310">
        <v>148</v>
      </c>
      <c r="I21" s="310"/>
      <c r="J21" s="284">
        <f t="shared" si="2"/>
        <v>750</v>
      </c>
      <c r="K21" s="285">
        <f t="shared" si="3"/>
        <v>125</v>
      </c>
      <c r="L21" s="42"/>
      <c r="M21" s="42"/>
      <c r="N21" s="42"/>
    </row>
    <row r="22" ht="21.75" spans="1:14">
      <c r="A22" s="9"/>
      <c r="B22" s="10"/>
      <c r="C22" s="10"/>
      <c r="D22" s="166" t="s">
        <v>66</v>
      </c>
      <c r="E22" s="166"/>
      <c r="F22" s="166"/>
      <c r="G22" s="166"/>
      <c r="H22" s="166"/>
      <c r="I22" s="166"/>
      <c r="J22" s="10"/>
      <c r="K22" s="10"/>
      <c r="L22" s="10"/>
      <c r="M22" s="42"/>
      <c r="N22" s="42"/>
    </row>
    <row r="23" ht="32.25" spans="1:14">
      <c r="A23" s="12" t="s">
        <v>0</v>
      </c>
      <c r="B23" s="13" t="s">
        <v>1</v>
      </c>
      <c r="C23" s="13" t="s">
        <v>2</v>
      </c>
      <c r="D23" s="13" t="s">
        <v>3</v>
      </c>
      <c r="E23" s="13" t="s">
        <v>4</v>
      </c>
      <c r="F23" s="13" t="s">
        <v>5</v>
      </c>
      <c r="G23" s="13" t="s">
        <v>6</v>
      </c>
      <c r="H23" s="13" t="s">
        <v>7</v>
      </c>
      <c r="I23" s="13" t="s">
        <v>67</v>
      </c>
      <c r="J23" s="13" t="s">
        <v>51</v>
      </c>
      <c r="K23" s="13" t="s">
        <v>52</v>
      </c>
      <c r="L23" s="43" t="s">
        <v>68</v>
      </c>
      <c r="M23" s="42"/>
      <c r="N23" s="42"/>
    </row>
    <row r="24" ht="15.75" spans="1:14">
      <c r="A24" s="329">
        <v>1</v>
      </c>
      <c r="B24" s="326" t="s">
        <v>35</v>
      </c>
      <c r="C24" s="268">
        <v>173</v>
      </c>
      <c r="D24" s="268">
        <v>168</v>
      </c>
      <c r="E24" s="268">
        <v>179</v>
      </c>
      <c r="F24" s="268">
        <v>188</v>
      </c>
      <c r="G24" s="268">
        <v>146</v>
      </c>
      <c r="H24" s="45">
        <v>170</v>
      </c>
      <c r="I24" s="332">
        <v>60</v>
      </c>
      <c r="J24" s="45">
        <f t="shared" ref="J24:J37" si="4">SUM(C24:I24)</f>
        <v>1084</v>
      </c>
      <c r="K24" s="244">
        <f t="shared" ref="K24:K37" si="5">J24/6</f>
        <v>180.666666666667</v>
      </c>
      <c r="L24" s="333">
        <f>SUM(J24:J25)</f>
        <v>2106</v>
      </c>
      <c r="M24" s="42"/>
      <c r="N24" s="42"/>
    </row>
    <row r="25" ht="15.75" spans="1:14">
      <c r="A25" s="330"/>
      <c r="B25" s="7" t="s">
        <v>54</v>
      </c>
      <c r="C25" s="23">
        <v>143</v>
      </c>
      <c r="D25" s="23">
        <v>124</v>
      </c>
      <c r="E25" s="23">
        <v>212</v>
      </c>
      <c r="F25" s="23">
        <v>177</v>
      </c>
      <c r="G25" s="24">
        <v>163</v>
      </c>
      <c r="H25" s="24">
        <v>203</v>
      </c>
      <c r="I25" s="21"/>
      <c r="J25" s="49">
        <f t="shared" si="4"/>
        <v>1022</v>
      </c>
      <c r="K25" s="245">
        <f t="shared" si="5"/>
        <v>170.333333333333</v>
      </c>
      <c r="L25" s="334"/>
      <c r="M25" s="42"/>
      <c r="N25" s="42"/>
    </row>
    <row r="26" ht="15.75" spans="1:14">
      <c r="A26" s="18">
        <v>2</v>
      </c>
      <c r="B26" s="241" t="s">
        <v>62</v>
      </c>
      <c r="C26" s="37">
        <v>140</v>
      </c>
      <c r="D26" s="37">
        <v>150</v>
      </c>
      <c r="E26" s="37">
        <v>127</v>
      </c>
      <c r="F26" s="37">
        <v>192</v>
      </c>
      <c r="G26" s="38">
        <v>206</v>
      </c>
      <c r="H26" s="38">
        <v>178</v>
      </c>
      <c r="I26" s="54">
        <v>60</v>
      </c>
      <c r="J26" s="49">
        <f t="shared" si="4"/>
        <v>1053</v>
      </c>
      <c r="K26" s="50">
        <f t="shared" si="5"/>
        <v>175.5</v>
      </c>
      <c r="L26" s="51">
        <f>SUM(J26:J27)</f>
        <v>2095</v>
      </c>
      <c r="M26" s="42"/>
      <c r="N26" s="42"/>
    </row>
    <row r="27" ht="15.75" spans="1:14">
      <c r="A27" s="19"/>
      <c r="B27" s="20" t="s">
        <v>69</v>
      </c>
      <c r="C27" s="22">
        <v>203</v>
      </c>
      <c r="D27" s="22">
        <v>164</v>
      </c>
      <c r="E27" s="22">
        <v>185</v>
      </c>
      <c r="F27" s="22">
        <v>165</v>
      </c>
      <c r="G27" s="22">
        <v>182</v>
      </c>
      <c r="H27" s="22">
        <v>143</v>
      </c>
      <c r="I27" s="48"/>
      <c r="J27" s="24">
        <f t="shared" si="4"/>
        <v>1042</v>
      </c>
      <c r="K27" s="50">
        <f t="shared" si="5"/>
        <v>173.666666666667</v>
      </c>
      <c r="L27" s="334"/>
      <c r="M27" s="42"/>
      <c r="N27" s="42"/>
    </row>
    <row r="28" ht="15.75" spans="1:14">
      <c r="A28" s="330">
        <v>3</v>
      </c>
      <c r="B28" s="4" t="s">
        <v>31</v>
      </c>
      <c r="C28" s="243">
        <v>164</v>
      </c>
      <c r="D28" s="243">
        <v>146</v>
      </c>
      <c r="E28" s="243">
        <v>142</v>
      </c>
      <c r="F28" s="243">
        <v>200</v>
      </c>
      <c r="G28" s="337">
        <v>159</v>
      </c>
      <c r="H28" s="337">
        <v>173</v>
      </c>
      <c r="I28" s="243">
        <v>60</v>
      </c>
      <c r="J28" s="24">
        <f t="shared" si="4"/>
        <v>1044</v>
      </c>
      <c r="K28" s="55">
        <f t="shared" si="5"/>
        <v>174</v>
      </c>
      <c r="L28" s="334">
        <f>SUM(J28:J29)</f>
        <v>2083</v>
      </c>
      <c r="M28" s="42"/>
      <c r="N28" s="42"/>
    </row>
    <row r="29" ht="16.5" spans="1:13">
      <c r="A29" s="331"/>
      <c r="B29" s="198" t="s">
        <v>59</v>
      </c>
      <c r="C29" s="309">
        <v>148</v>
      </c>
      <c r="D29" s="309">
        <v>171</v>
      </c>
      <c r="E29" s="309">
        <v>150</v>
      </c>
      <c r="F29" s="309">
        <v>256</v>
      </c>
      <c r="G29" s="338">
        <v>134</v>
      </c>
      <c r="H29" s="338">
        <v>180</v>
      </c>
      <c r="I29" s="309"/>
      <c r="J29" s="28">
        <f t="shared" si="4"/>
        <v>1039</v>
      </c>
      <c r="K29" s="57">
        <f t="shared" si="5"/>
        <v>173.166666666667</v>
      </c>
      <c r="L29" s="339"/>
      <c r="M29" s="42"/>
    </row>
    <row r="30" ht="15.75" spans="1:13">
      <c r="A30" s="33">
        <v>4</v>
      </c>
      <c r="B30" s="36" t="s">
        <v>63</v>
      </c>
      <c r="C30" s="37">
        <v>180</v>
      </c>
      <c r="D30" s="37">
        <v>160</v>
      </c>
      <c r="E30" s="37">
        <v>117</v>
      </c>
      <c r="F30" s="37">
        <v>191</v>
      </c>
      <c r="G30" s="38">
        <v>123</v>
      </c>
      <c r="H30" s="38">
        <v>117</v>
      </c>
      <c r="I30" s="37">
        <v>60</v>
      </c>
      <c r="J30" s="49">
        <f t="shared" si="4"/>
        <v>948</v>
      </c>
      <c r="K30" s="321">
        <f t="shared" si="5"/>
        <v>158</v>
      </c>
      <c r="L30" s="51">
        <f>SUM(J30:J31)</f>
        <v>1920</v>
      </c>
      <c r="M30" s="42"/>
    </row>
    <row r="31" ht="15.75" spans="1:13">
      <c r="A31" s="117"/>
      <c r="B31" s="20" t="s">
        <v>76</v>
      </c>
      <c r="C31" s="21">
        <v>149</v>
      </c>
      <c r="D31" s="21">
        <v>171</v>
      </c>
      <c r="E31" s="21">
        <v>177</v>
      </c>
      <c r="F31" s="21">
        <v>151</v>
      </c>
      <c r="G31" s="22">
        <v>146</v>
      </c>
      <c r="H31" s="22">
        <v>178</v>
      </c>
      <c r="I31" s="21"/>
      <c r="J31" s="49">
        <f t="shared" si="4"/>
        <v>972</v>
      </c>
      <c r="K31" s="50">
        <f t="shared" si="5"/>
        <v>162</v>
      </c>
      <c r="L31" s="334"/>
      <c r="M31" s="42"/>
    </row>
    <row r="32" ht="15.75" spans="1:13">
      <c r="A32" s="41">
        <v>5</v>
      </c>
      <c r="B32" s="315" t="s">
        <v>40</v>
      </c>
      <c r="C32" s="316">
        <v>125</v>
      </c>
      <c r="D32" s="316">
        <v>148</v>
      </c>
      <c r="E32" s="316">
        <v>145</v>
      </c>
      <c r="F32" s="316">
        <v>117</v>
      </c>
      <c r="G32" s="49">
        <v>142</v>
      </c>
      <c r="H32" s="49">
        <v>131</v>
      </c>
      <c r="I32" s="54">
        <v>60</v>
      </c>
      <c r="J32" s="49">
        <f t="shared" si="4"/>
        <v>868</v>
      </c>
      <c r="K32" s="321">
        <f t="shared" si="5"/>
        <v>144.666666666667</v>
      </c>
      <c r="L32" s="51">
        <f>SUM(J32:J33)</f>
        <v>1880</v>
      </c>
      <c r="M32" s="42"/>
    </row>
    <row r="33" ht="15.75" spans="1:13">
      <c r="A33" s="33"/>
      <c r="B33" s="7" t="s">
        <v>57</v>
      </c>
      <c r="C33" s="23">
        <v>139</v>
      </c>
      <c r="D33" s="23">
        <v>164</v>
      </c>
      <c r="E33" s="23">
        <v>192</v>
      </c>
      <c r="F33" s="23">
        <v>174</v>
      </c>
      <c r="G33" s="24">
        <v>184</v>
      </c>
      <c r="H33" s="24">
        <v>159</v>
      </c>
      <c r="I33" s="54"/>
      <c r="J33" s="24">
        <f t="shared" si="4"/>
        <v>1012</v>
      </c>
      <c r="K33" s="50">
        <f t="shared" si="5"/>
        <v>168.666666666667</v>
      </c>
      <c r="L33" s="334"/>
      <c r="M33" s="42"/>
    </row>
    <row r="34" ht="15.75" spans="1:13">
      <c r="A34" s="41">
        <v>6</v>
      </c>
      <c r="B34" s="241" t="s">
        <v>108</v>
      </c>
      <c r="C34" s="242">
        <v>173</v>
      </c>
      <c r="D34" s="242">
        <v>154</v>
      </c>
      <c r="E34" s="242">
        <v>145</v>
      </c>
      <c r="F34" s="242">
        <v>134</v>
      </c>
      <c r="G34" s="247">
        <v>123</v>
      </c>
      <c r="H34" s="247">
        <v>134</v>
      </c>
      <c r="I34" s="248">
        <v>60</v>
      </c>
      <c r="J34" s="49">
        <f t="shared" si="4"/>
        <v>923</v>
      </c>
      <c r="K34" s="321">
        <f t="shared" si="5"/>
        <v>153.833333333333</v>
      </c>
      <c r="L34" s="51">
        <f>SUM(J34:J35)</f>
        <v>1796</v>
      </c>
      <c r="M34" s="42"/>
    </row>
    <row r="35" ht="15.75" spans="1:13">
      <c r="A35" s="240"/>
      <c r="B35" s="241" t="s">
        <v>38</v>
      </c>
      <c r="C35" s="242">
        <v>155</v>
      </c>
      <c r="D35" s="242">
        <v>145</v>
      </c>
      <c r="E35" s="242">
        <v>141</v>
      </c>
      <c r="F35" s="242">
        <v>131</v>
      </c>
      <c r="G35" s="89">
        <v>123</v>
      </c>
      <c r="H35" s="89">
        <v>118</v>
      </c>
      <c r="I35" s="248">
        <v>60</v>
      </c>
      <c r="J35" s="49">
        <f t="shared" si="4"/>
        <v>873</v>
      </c>
      <c r="K35" s="50">
        <f t="shared" si="5"/>
        <v>145.5</v>
      </c>
      <c r="L35" s="334"/>
      <c r="M35" s="42"/>
    </row>
    <row r="36" ht="15.75" spans="1:13">
      <c r="A36" s="33">
        <v>7</v>
      </c>
      <c r="B36" s="241" t="s">
        <v>64</v>
      </c>
      <c r="C36" s="37">
        <v>131</v>
      </c>
      <c r="D36" s="37">
        <v>107</v>
      </c>
      <c r="E36" s="37">
        <v>106</v>
      </c>
      <c r="F36" s="37">
        <v>108</v>
      </c>
      <c r="G36" s="39">
        <v>150</v>
      </c>
      <c r="H36" s="39">
        <v>148</v>
      </c>
      <c r="I36" s="258">
        <v>60</v>
      </c>
      <c r="J36" s="49">
        <f t="shared" si="4"/>
        <v>810</v>
      </c>
      <c r="K36" s="362">
        <f t="shared" si="5"/>
        <v>135</v>
      </c>
      <c r="L36" s="51">
        <f>SUM(J36:J37)</f>
        <v>1778</v>
      </c>
      <c r="M36" s="42"/>
    </row>
    <row r="37" ht="15.75" spans="1:13">
      <c r="A37" s="117"/>
      <c r="B37" s="20" t="s">
        <v>56</v>
      </c>
      <c r="C37" s="21">
        <v>162</v>
      </c>
      <c r="D37" s="21">
        <v>147</v>
      </c>
      <c r="E37" s="21">
        <v>144</v>
      </c>
      <c r="F37" s="21">
        <v>177</v>
      </c>
      <c r="G37" s="40">
        <v>162</v>
      </c>
      <c r="H37" s="40">
        <v>176</v>
      </c>
      <c r="I37" s="23"/>
      <c r="J37" s="49">
        <f t="shared" si="4"/>
        <v>968</v>
      </c>
      <c r="K37" s="362">
        <f t="shared" si="5"/>
        <v>161.333333333333</v>
      </c>
      <c r="L37" s="334"/>
      <c r="M37" s="42"/>
    </row>
    <row r="38" ht="15.75" spans="1:13">
      <c r="A38" s="273" t="s">
        <v>102</v>
      </c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99"/>
      <c r="M38" s="42"/>
    </row>
    <row r="39" ht="15.75" spans="1:14">
      <c r="A39" s="274" t="s">
        <v>71</v>
      </c>
      <c r="B39" s="134" t="s">
        <v>1</v>
      </c>
      <c r="C39" s="134" t="s">
        <v>72</v>
      </c>
      <c r="D39" s="134" t="s">
        <v>73</v>
      </c>
      <c r="E39" s="134" t="s">
        <v>74</v>
      </c>
      <c r="F39" s="134" t="s">
        <v>92</v>
      </c>
      <c r="G39" s="134" t="s">
        <v>97</v>
      </c>
      <c r="H39" s="134" t="s">
        <v>98</v>
      </c>
      <c r="I39" s="134" t="s">
        <v>103</v>
      </c>
      <c r="J39" s="134" t="s">
        <v>109</v>
      </c>
      <c r="K39" s="134" t="s">
        <v>75</v>
      </c>
      <c r="N39" s="42"/>
    </row>
    <row r="40" ht="15.75" spans="1:14">
      <c r="A40" s="275">
        <v>1</v>
      </c>
      <c r="B40" s="3" t="s">
        <v>59</v>
      </c>
      <c r="C40" s="275">
        <v>100</v>
      </c>
      <c r="D40" s="276">
        <v>20</v>
      </c>
      <c r="E40" s="275">
        <v>25</v>
      </c>
      <c r="F40" s="275">
        <v>40</v>
      </c>
      <c r="G40" s="275">
        <v>100</v>
      </c>
      <c r="H40" s="275">
        <v>100</v>
      </c>
      <c r="I40" s="275">
        <v>35</v>
      </c>
      <c r="J40" s="275">
        <v>100</v>
      </c>
      <c r="K40" s="275">
        <f t="shared" ref="K40:K56" si="6">SUM(C40:J40)</f>
        <v>520</v>
      </c>
      <c r="N40" s="42"/>
    </row>
    <row r="41" ht="15.75" spans="1:13">
      <c r="A41" s="196">
        <v>2</v>
      </c>
      <c r="B41" s="3" t="s">
        <v>54</v>
      </c>
      <c r="C41" s="196">
        <v>45</v>
      </c>
      <c r="D41" s="204">
        <v>0</v>
      </c>
      <c r="E41" s="196">
        <v>80</v>
      </c>
      <c r="F41" s="196">
        <v>80</v>
      </c>
      <c r="G41" s="196">
        <v>35</v>
      </c>
      <c r="H41" s="196">
        <v>40</v>
      </c>
      <c r="I41" s="277">
        <v>60</v>
      </c>
      <c r="J41" s="277">
        <v>80</v>
      </c>
      <c r="K41" s="196">
        <f t="shared" si="6"/>
        <v>420</v>
      </c>
      <c r="M41" s="9"/>
    </row>
    <row r="42" ht="15.75" spans="1:14">
      <c r="A42" s="196">
        <v>3</v>
      </c>
      <c r="B42" s="7" t="s">
        <v>56</v>
      </c>
      <c r="C42" s="277">
        <v>40</v>
      </c>
      <c r="D42" s="204">
        <v>40</v>
      </c>
      <c r="E42" s="277">
        <v>50</v>
      </c>
      <c r="F42" s="277">
        <v>45</v>
      </c>
      <c r="G42" s="277">
        <v>60</v>
      </c>
      <c r="H42" s="277">
        <v>60</v>
      </c>
      <c r="I42" s="277">
        <v>50</v>
      </c>
      <c r="J42" s="277">
        <v>45</v>
      </c>
      <c r="K42" s="196">
        <f t="shared" si="6"/>
        <v>390</v>
      </c>
      <c r="M42" s="61">
        <v>1</v>
      </c>
      <c r="N42" s="301">
        <v>100</v>
      </c>
    </row>
    <row r="43" ht="15.75" spans="1:14">
      <c r="A43" s="196">
        <v>4</v>
      </c>
      <c r="B43" s="5" t="s">
        <v>57</v>
      </c>
      <c r="C43" s="277">
        <v>60</v>
      </c>
      <c r="D43" s="204">
        <v>25</v>
      </c>
      <c r="E43" s="196">
        <v>45</v>
      </c>
      <c r="F43" s="196">
        <v>0</v>
      </c>
      <c r="G43" s="196">
        <v>45</v>
      </c>
      <c r="H43" s="196">
        <v>45</v>
      </c>
      <c r="I43" s="277">
        <v>100</v>
      </c>
      <c r="J43" s="277">
        <v>40</v>
      </c>
      <c r="K43" s="196">
        <f t="shared" si="6"/>
        <v>360</v>
      </c>
      <c r="M43" s="62">
        <v>2</v>
      </c>
      <c r="N43" s="301">
        <v>80</v>
      </c>
    </row>
    <row r="44" ht="15.75" spans="1:14">
      <c r="A44" s="196">
        <v>5</v>
      </c>
      <c r="B44" s="5" t="s">
        <v>69</v>
      </c>
      <c r="C44" s="196">
        <v>0</v>
      </c>
      <c r="D44" s="204">
        <v>80</v>
      </c>
      <c r="E44" s="277">
        <v>60</v>
      </c>
      <c r="F44" s="277">
        <v>0</v>
      </c>
      <c r="G44" s="277">
        <v>0</v>
      </c>
      <c r="H44" s="277">
        <v>50</v>
      </c>
      <c r="I44" s="196">
        <v>80</v>
      </c>
      <c r="J44" s="196">
        <v>60</v>
      </c>
      <c r="K44" s="196">
        <f t="shared" si="6"/>
        <v>330</v>
      </c>
      <c r="M44" s="62">
        <v>3</v>
      </c>
      <c r="N44" s="301">
        <v>60</v>
      </c>
    </row>
    <row r="45" ht="15.75" spans="1:14">
      <c r="A45" s="196">
        <v>6</v>
      </c>
      <c r="B45" s="4" t="s">
        <v>58</v>
      </c>
      <c r="C45" s="277">
        <v>0</v>
      </c>
      <c r="D45" s="204">
        <v>100</v>
      </c>
      <c r="E45" s="278">
        <v>35</v>
      </c>
      <c r="F45" s="278">
        <v>25</v>
      </c>
      <c r="G45" s="278">
        <v>80</v>
      </c>
      <c r="H45" s="278">
        <v>80</v>
      </c>
      <c r="I45" s="278">
        <v>0</v>
      </c>
      <c r="J45" s="278">
        <v>0</v>
      </c>
      <c r="K45" s="196">
        <f t="shared" si="6"/>
        <v>320</v>
      </c>
      <c r="M45" s="62">
        <v>4</v>
      </c>
      <c r="N45" s="301">
        <v>50</v>
      </c>
    </row>
    <row r="46" ht="15.75" spans="1:14">
      <c r="A46" s="196">
        <v>7</v>
      </c>
      <c r="B46" s="4" t="s">
        <v>45</v>
      </c>
      <c r="C46" s="196">
        <v>50</v>
      </c>
      <c r="D46" s="204">
        <v>60</v>
      </c>
      <c r="E46" s="204">
        <v>40</v>
      </c>
      <c r="F46" s="204">
        <v>50</v>
      </c>
      <c r="G46" s="204">
        <v>40</v>
      </c>
      <c r="H46" s="204">
        <v>0</v>
      </c>
      <c r="I46" s="196">
        <v>0</v>
      </c>
      <c r="J46" s="196">
        <v>0</v>
      </c>
      <c r="K46" s="196">
        <f t="shared" si="6"/>
        <v>240</v>
      </c>
      <c r="M46" s="62">
        <v>5</v>
      </c>
      <c r="N46" s="301">
        <v>45</v>
      </c>
    </row>
    <row r="47" ht="15.75" spans="1:14">
      <c r="A47" s="196">
        <v>8</v>
      </c>
      <c r="B47" s="4" t="s">
        <v>76</v>
      </c>
      <c r="C47" s="196">
        <v>80</v>
      </c>
      <c r="D47" s="204">
        <v>10</v>
      </c>
      <c r="E47" s="196">
        <v>0</v>
      </c>
      <c r="F47" s="196">
        <v>0</v>
      </c>
      <c r="G47" s="196">
        <v>0</v>
      </c>
      <c r="H47" s="196">
        <v>25</v>
      </c>
      <c r="I47" s="204">
        <v>45</v>
      </c>
      <c r="J47" s="204">
        <v>50</v>
      </c>
      <c r="K47" s="196">
        <f t="shared" si="6"/>
        <v>210</v>
      </c>
      <c r="M47" s="62">
        <v>6</v>
      </c>
      <c r="N47" s="301">
        <v>40</v>
      </c>
    </row>
    <row r="48" ht="15.75" spans="1:14">
      <c r="A48" s="196">
        <v>9</v>
      </c>
      <c r="B48" s="4" t="s">
        <v>33</v>
      </c>
      <c r="C48" s="196">
        <v>30</v>
      </c>
      <c r="D48" s="204">
        <v>45</v>
      </c>
      <c r="E48" s="196">
        <v>30</v>
      </c>
      <c r="F48" s="196">
        <v>30</v>
      </c>
      <c r="G48" s="196">
        <v>50</v>
      </c>
      <c r="H48" s="196">
        <v>0</v>
      </c>
      <c r="I48" s="196">
        <v>0</v>
      </c>
      <c r="J48" s="196">
        <v>0</v>
      </c>
      <c r="K48" s="196">
        <f t="shared" si="6"/>
        <v>185</v>
      </c>
      <c r="M48" s="62">
        <v>7</v>
      </c>
      <c r="N48" s="301">
        <v>35</v>
      </c>
    </row>
    <row r="49" ht="15.75" spans="1:14">
      <c r="A49" s="196">
        <v>10</v>
      </c>
      <c r="B49" s="4" t="s">
        <v>53</v>
      </c>
      <c r="C49" s="196">
        <v>0</v>
      </c>
      <c r="D49" s="204">
        <v>0</v>
      </c>
      <c r="E49" s="277">
        <v>100</v>
      </c>
      <c r="F49" s="277">
        <v>60</v>
      </c>
      <c r="G49" s="277">
        <v>0</v>
      </c>
      <c r="H49" s="277">
        <v>0</v>
      </c>
      <c r="I49" s="196">
        <v>0</v>
      </c>
      <c r="J49" s="196">
        <v>0</v>
      </c>
      <c r="K49" s="196">
        <f t="shared" si="6"/>
        <v>160</v>
      </c>
      <c r="M49" s="62">
        <v>8</v>
      </c>
      <c r="N49" s="301">
        <v>30</v>
      </c>
    </row>
    <row r="50" ht="15.75" spans="1:14">
      <c r="A50" s="196">
        <v>11</v>
      </c>
      <c r="B50" s="4" t="s">
        <v>78</v>
      </c>
      <c r="C50" s="196">
        <v>0</v>
      </c>
      <c r="D50" s="204">
        <v>30</v>
      </c>
      <c r="E50" s="196">
        <v>0</v>
      </c>
      <c r="F50" s="196">
        <v>35</v>
      </c>
      <c r="G50" s="196">
        <v>0</v>
      </c>
      <c r="H50" s="196">
        <v>30</v>
      </c>
      <c r="I50" s="196">
        <v>0</v>
      </c>
      <c r="J50" s="196">
        <v>0</v>
      </c>
      <c r="K50" s="196">
        <f t="shared" si="6"/>
        <v>95</v>
      </c>
      <c r="M50" s="62">
        <v>9</v>
      </c>
      <c r="N50" s="301">
        <v>25</v>
      </c>
    </row>
    <row r="51" ht="15.75" spans="1:14">
      <c r="A51" s="196">
        <v>12</v>
      </c>
      <c r="B51" s="4" t="s">
        <v>80</v>
      </c>
      <c r="C51" s="196">
        <v>0</v>
      </c>
      <c r="D51" s="204">
        <v>0</v>
      </c>
      <c r="E51" s="196">
        <v>0</v>
      </c>
      <c r="F51" s="196">
        <v>0</v>
      </c>
      <c r="G51" s="196">
        <v>0</v>
      </c>
      <c r="H51" s="196">
        <v>35</v>
      </c>
      <c r="I51" s="196">
        <v>40</v>
      </c>
      <c r="J51" s="196">
        <v>0</v>
      </c>
      <c r="K51" s="196">
        <f t="shared" si="6"/>
        <v>75</v>
      </c>
      <c r="M51" s="62">
        <v>10</v>
      </c>
      <c r="N51" s="301">
        <v>20</v>
      </c>
    </row>
    <row r="52" ht="15.75" spans="1:14">
      <c r="A52" s="196">
        <v>13</v>
      </c>
      <c r="B52" s="4" t="s">
        <v>77</v>
      </c>
      <c r="C52" s="196">
        <v>0</v>
      </c>
      <c r="D52" s="204">
        <v>50</v>
      </c>
      <c r="E52" s="196">
        <v>0</v>
      </c>
      <c r="F52" s="196">
        <v>20</v>
      </c>
      <c r="G52" s="196">
        <v>0</v>
      </c>
      <c r="H52" s="196">
        <v>0</v>
      </c>
      <c r="I52" s="196">
        <v>0</v>
      </c>
      <c r="J52" s="196">
        <v>0</v>
      </c>
      <c r="K52" s="196">
        <f t="shared" si="6"/>
        <v>70</v>
      </c>
      <c r="M52" s="62">
        <v>11</v>
      </c>
      <c r="N52" s="301">
        <v>15</v>
      </c>
    </row>
    <row r="53" ht="15.75" spans="1:14">
      <c r="A53" s="196">
        <v>14</v>
      </c>
      <c r="B53" s="4" t="s">
        <v>41</v>
      </c>
      <c r="C53" s="277">
        <v>35</v>
      </c>
      <c r="D53" s="204">
        <v>15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f t="shared" si="6"/>
        <v>50</v>
      </c>
      <c r="M53" s="62">
        <v>12</v>
      </c>
      <c r="N53" s="301">
        <v>10</v>
      </c>
    </row>
    <row r="54" ht="15.75" spans="1:14">
      <c r="A54" s="196">
        <v>15</v>
      </c>
      <c r="B54" s="4" t="s">
        <v>60</v>
      </c>
      <c r="C54" s="196">
        <v>20</v>
      </c>
      <c r="D54" s="204">
        <v>0</v>
      </c>
      <c r="E54" s="196">
        <v>20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6">
        <f t="shared" si="6"/>
        <v>40</v>
      </c>
      <c r="M54" s="62">
        <v>13</v>
      </c>
      <c r="N54" s="301">
        <v>9</v>
      </c>
    </row>
    <row r="55" ht="15.75" spans="1:14">
      <c r="A55" s="196">
        <v>16</v>
      </c>
      <c r="B55" s="4" t="s">
        <v>81</v>
      </c>
      <c r="C55" s="196">
        <v>0</v>
      </c>
      <c r="D55" s="204">
        <v>0</v>
      </c>
      <c r="E55" s="196">
        <v>0</v>
      </c>
      <c r="F55" s="196">
        <v>0</v>
      </c>
      <c r="G55" s="196">
        <v>0</v>
      </c>
      <c r="H55" s="196">
        <v>35</v>
      </c>
      <c r="I55" s="196">
        <v>0</v>
      </c>
      <c r="J55" s="196">
        <v>0</v>
      </c>
      <c r="K55" s="196">
        <f t="shared" si="6"/>
        <v>35</v>
      </c>
      <c r="M55" s="62">
        <v>14</v>
      </c>
      <c r="N55" s="301">
        <v>8</v>
      </c>
    </row>
    <row r="56" ht="15.75" spans="1:14">
      <c r="A56" s="196">
        <v>17</v>
      </c>
      <c r="B56" s="4" t="s">
        <v>79</v>
      </c>
      <c r="C56" s="196">
        <v>25</v>
      </c>
      <c r="D56" s="204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196">
        <v>0</v>
      </c>
      <c r="K56" s="196">
        <f t="shared" si="6"/>
        <v>25</v>
      </c>
      <c r="M56" s="62">
        <v>15</v>
      </c>
      <c r="N56" s="301">
        <v>7</v>
      </c>
    </row>
    <row r="57" ht="15.75" spans="1:14">
      <c r="A57" s="302" t="s">
        <v>104</v>
      </c>
      <c r="B57" s="302"/>
      <c r="C57" s="302"/>
      <c r="D57" s="302"/>
      <c r="E57" s="303"/>
      <c r="F57" s="303"/>
      <c r="G57" s="303"/>
      <c r="H57" s="303"/>
      <c r="I57" s="303"/>
      <c r="J57" s="303"/>
      <c r="K57" s="305"/>
      <c r="M57" s="62">
        <v>16</v>
      </c>
      <c r="N57" s="301">
        <v>6</v>
      </c>
    </row>
    <row r="58" ht="15.75" spans="1:14">
      <c r="A58" s="274" t="s">
        <v>71</v>
      </c>
      <c r="B58" s="134" t="s">
        <v>1</v>
      </c>
      <c r="C58" s="134" t="s">
        <v>72</v>
      </c>
      <c r="D58" s="134" t="s">
        <v>73</v>
      </c>
      <c r="E58" s="134" t="s">
        <v>74</v>
      </c>
      <c r="F58" s="134" t="s">
        <v>92</v>
      </c>
      <c r="G58" s="134" t="s">
        <v>97</v>
      </c>
      <c r="H58" s="134" t="s">
        <v>98</v>
      </c>
      <c r="I58" s="134" t="s">
        <v>103</v>
      </c>
      <c r="J58" s="134" t="s">
        <v>109</v>
      </c>
      <c r="K58" s="134" t="s">
        <v>75</v>
      </c>
      <c r="M58" s="62">
        <v>17</v>
      </c>
      <c r="N58" s="301">
        <v>5</v>
      </c>
    </row>
    <row r="59" ht="15.75" spans="1:14">
      <c r="A59" s="196">
        <v>1</v>
      </c>
      <c r="B59" s="3" t="s">
        <v>62</v>
      </c>
      <c r="C59" s="207">
        <v>45</v>
      </c>
      <c r="D59" s="204">
        <v>100</v>
      </c>
      <c r="E59" s="204">
        <v>60</v>
      </c>
      <c r="F59" s="204">
        <v>80</v>
      </c>
      <c r="G59" s="204">
        <v>100</v>
      </c>
      <c r="H59" s="204">
        <v>100</v>
      </c>
      <c r="I59" s="204">
        <v>100</v>
      </c>
      <c r="J59" s="204">
        <v>80</v>
      </c>
      <c r="K59" s="204">
        <f t="shared" ref="K59:K73" si="7">SUM(C59:J59)</f>
        <v>665</v>
      </c>
      <c r="M59" s="62">
        <v>18</v>
      </c>
      <c r="N59" s="301">
        <v>4</v>
      </c>
    </row>
    <row r="60" ht="15.75" spans="1:14">
      <c r="A60" s="196">
        <v>2</v>
      </c>
      <c r="B60" s="4" t="s">
        <v>35</v>
      </c>
      <c r="C60" s="207">
        <v>100</v>
      </c>
      <c r="D60" s="204">
        <v>0</v>
      </c>
      <c r="E60" s="204">
        <v>80</v>
      </c>
      <c r="F60" s="204">
        <v>40</v>
      </c>
      <c r="G60" s="204">
        <v>45</v>
      </c>
      <c r="H60" s="204">
        <v>80</v>
      </c>
      <c r="I60" s="204">
        <v>50</v>
      </c>
      <c r="J60" s="204">
        <v>100</v>
      </c>
      <c r="K60" s="204">
        <f t="shared" si="7"/>
        <v>495</v>
      </c>
      <c r="M60" s="62">
        <v>19</v>
      </c>
      <c r="N60" s="301">
        <v>3</v>
      </c>
    </row>
    <row r="61" ht="15.75" spans="1:14">
      <c r="A61" s="196">
        <v>3</v>
      </c>
      <c r="B61" s="6" t="s">
        <v>40</v>
      </c>
      <c r="C61" s="207">
        <v>80</v>
      </c>
      <c r="D61" s="204">
        <v>60</v>
      </c>
      <c r="E61" s="204">
        <v>100</v>
      </c>
      <c r="F61" s="204">
        <v>50</v>
      </c>
      <c r="G61" s="204">
        <v>60</v>
      </c>
      <c r="H61" s="204">
        <v>40</v>
      </c>
      <c r="I61" s="204">
        <v>30</v>
      </c>
      <c r="J61" s="204">
        <v>35</v>
      </c>
      <c r="K61" s="204">
        <f t="shared" si="7"/>
        <v>455</v>
      </c>
      <c r="M61" s="62">
        <v>20</v>
      </c>
      <c r="N61" s="301">
        <v>2</v>
      </c>
    </row>
    <row r="62" ht="15.75" spans="1:11">
      <c r="A62" s="196">
        <v>4</v>
      </c>
      <c r="B62" s="304" t="s">
        <v>63</v>
      </c>
      <c r="C62" s="207">
        <v>50</v>
      </c>
      <c r="D62" s="204">
        <v>50</v>
      </c>
      <c r="E62" s="204">
        <v>45</v>
      </c>
      <c r="F62" s="204">
        <v>60</v>
      </c>
      <c r="G62" s="204">
        <v>80</v>
      </c>
      <c r="H62" s="204">
        <v>35</v>
      </c>
      <c r="I62" s="204">
        <v>80</v>
      </c>
      <c r="J62" s="204">
        <v>50</v>
      </c>
      <c r="K62" s="204">
        <f t="shared" si="7"/>
        <v>450</v>
      </c>
    </row>
    <row r="63" ht="15.75" spans="1:11">
      <c r="A63" s="196">
        <v>5</v>
      </c>
      <c r="B63" s="3" t="s">
        <v>38</v>
      </c>
      <c r="C63" s="207">
        <v>60</v>
      </c>
      <c r="D63" s="204">
        <v>40</v>
      </c>
      <c r="E63" s="204">
        <v>40</v>
      </c>
      <c r="F63" s="204">
        <v>100</v>
      </c>
      <c r="G63" s="204">
        <v>35</v>
      </c>
      <c r="H63" s="204">
        <v>60</v>
      </c>
      <c r="I63" s="204">
        <v>60</v>
      </c>
      <c r="J63" s="204">
        <v>40</v>
      </c>
      <c r="K63" s="204">
        <f t="shared" si="7"/>
        <v>435</v>
      </c>
    </row>
    <row r="64" ht="15.75" spans="1:11">
      <c r="A64" s="196">
        <v>6</v>
      </c>
      <c r="B64" s="4" t="s">
        <v>31</v>
      </c>
      <c r="C64" s="207">
        <v>35</v>
      </c>
      <c r="D64" s="204">
        <v>80</v>
      </c>
      <c r="E64" s="204">
        <v>50</v>
      </c>
      <c r="F64" s="204">
        <v>45</v>
      </c>
      <c r="G64" s="204">
        <v>50</v>
      </c>
      <c r="H64" s="204">
        <v>50</v>
      </c>
      <c r="I64" s="204">
        <v>45</v>
      </c>
      <c r="J64" s="204">
        <v>60</v>
      </c>
      <c r="K64" s="204">
        <f t="shared" si="7"/>
        <v>415</v>
      </c>
    </row>
    <row r="65" ht="15.75" spans="1:11">
      <c r="A65" s="196">
        <v>7</v>
      </c>
      <c r="B65" s="7" t="s">
        <v>64</v>
      </c>
      <c r="C65" s="207">
        <v>0</v>
      </c>
      <c r="D65" s="204">
        <v>20</v>
      </c>
      <c r="E65" s="204">
        <v>35</v>
      </c>
      <c r="F65" s="204">
        <v>35</v>
      </c>
      <c r="G65" s="204">
        <v>40</v>
      </c>
      <c r="H65" s="204">
        <v>45</v>
      </c>
      <c r="I65" s="204">
        <v>40</v>
      </c>
      <c r="J65" s="204">
        <v>30</v>
      </c>
      <c r="K65" s="204">
        <f t="shared" si="7"/>
        <v>245</v>
      </c>
    </row>
    <row r="66" ht="15.75" spans="1:11">
      <c r="A66" s="196">
        <v>8</v>
      </c>
      <c r="B66" s="4" t="s">
        <v>65</v>
      </c>
      <c r="C66" s="277">
        <v>0</v>
      </c>
      <c r="D66" s="204">
        <v>15</v>
      </c>
      <c r="E66" s="204">
        <v>30</v>
      </c>
      <c r="F66" s="204">
        <v>30</v>
      </c>
      <c r="G66" s="204">
        <v>0</v>
      </c>
      <c r="H66" s="204">
        <v>30</v>
      </c>
      <c r="I66" s="204">
        <v>0</v>
      </c>
      <c r="J66" s="204">
        <v>0</v>
      </c>
      <c r="K66" s="204">
        <f t="shared" si="7"/>
        <v>105</v>
      </c>
    </row>
    <row r="67" ht="15.75" spans="1:11">
      <c r="A67" s="196">
        <v>9</v>
      </c>
      <c r="B67" s="3" t="s">
        <v>83</v>
      </c>
      <c r="C67" s="207">
        <v>40</v>
      </c>
      <c r="D67" s="204">
        <v>45</v>
      </c>
      <c r="E67" s="204">
        <v>0</v>
      </c>
      <c r="F67" s="204">
        <v>0</v>
      </c>
      <c r="G67" s="204">
        <v>0</v>
      </c>
      <c r="H67" s="204">
        <v>0</v>
      </c>
      <c r="I67" s="204">
        <v>0</v>
      </c>
      <c r="J67" s="204">
        <v>0</v>
      </c>
      <c r="K67" s="204">
        <f t="shared" si="7"/>
        <v>85</v>
      </c>
    </row>
    <row r="68" ht="15.75" spans="1:11">
      <c r="A68" s="196">
        <v>10</v>
      </c>
      <c r="B68" s="5" t="s">
        <v>86</v>
      </c>
      <c r="C68" s="277">
        <v>0</v>
      </c>
      <c r="D68" s="204">
        <v>25</v>
      </c>
      <c r="E68" s="204">
        <v>0</v>
      </c>
      <c r="F68" s="204">
        <v>0</v>
      </c>
      <c r="G68" s="204">
        <v>0</v>
      </c>
      <c r="H68" s="204">
        <v>0</v>
      </c>
      <c r="I68" s="204">
        <v>35</v>
      </c>
      <c r="J68" s="204">
        <v>0</v>
      </c>
      <c r="K68" s="204">
        <f t="shared" si="7"/>
        <v>60</v>
      </c>
    </row>
    <row r="69" ht="15.75" spans="1:11">
      <c r="A69" s="196">
        <v>11</v>
      </c>
      <c r="B69" s="3" t="s">
        <v>84</v>
      </c>
      <c r="C69" s="277">
        <v>30</v>
      </c>
      <c r="D69" s="204">
        <v>30</v>
      </c>
      <c r="E69" s="204">
        <v>0</v>
      </c>
      <c r="F69" s="204">
        <v>0</v>
      </c>
      <c r="G69" s="204">
        <v>0</v>
      </c>
      <c r="H69" s="204">
        <v>0</v>
      </c>
      <c r="I69" s="204">
        <v>0</v>
      </c>
      <c r="J69" s="204">
        <v>0</v>
      </c>
      <c r="K69" s="204">
        <f t="shared" si="7"/>
        <v>60</v>
      </c>
    </row>
    <row r="70" ht="15.75" spans="1:11">
      <c r="A70" s="196">
        <v>12</v>
      </c>
      <c r="B70" s="3" t="s">
        <v>85</v>
      </c>
      <c r="C70" s="277">
        <v>25</v>
      </c>
      <c r="D70" s="204">
        <v>35</v>
      </c>
      <c r="E70" s="204">
        <v>0</v>
      </c>
      <c r="F70" s="204">
        <v>0</v>
      </c>
      <c r="G70" s="204">
        <v>0</v>
      </c>
      <c r="H70" s="204">
        <v>0</v>
      </c>
      <c r="I70" s="204">
        <v>0</v>
      </c>
      <c r="J70" s="204">
        <v>0</v>
      </c>
      <c r="K70" s="204">
        <f t="shared" si="7"/>
        <v>60</v>
      </c>
    </row>
    <row r="71" ht="15.75" spans="1:11">
      <c r="A71" s="196">
        <v>13</v>
      </c>
      <c r="B71" s="4" t="s">
        <v>110</v>
      </c>
      <c r="C71" s="196">
        <v>0</v>
      </c>
      <c r="D71" s="204">
        <v>0</v>
      </c>
      <c r="E71" s="204">
        <v>0</v>
      </c>
      <c r="F71" s="204">
        <v>0</v>
      </c>
      <c r="G71" s="204">
        <v>0</v>
      </c>
      <c r="H71" s="204">
        <v>0</v>
      </c>
      <c r="I71" s="204">
        <v>0</v>
      </c>
      <c r="J71" s="204">
        <v>45</v>
      </c>
      <c r="K71" s="204">
        <f t="shared" si="7"/>
        <v>45</v>
      </c>
    </row>
    <row r="72" ht="15.75" spans="1:11">
      <c r="A72" s="196">
        <v>14</v>
      </c>
      <c r="B72" s="3" t="s">
        <v>87</v>
      </c>
      <c r="C72" s="196">
        <v>20</v>
      </c>
      <c r="D72" s="204">
        <v>0</v>
      </c>
      <c r="E72" s="204">
        <v>0</v>
      </c>
      <c r="F72" s="204">
        <v>0</v>
      </c>
      <c r="G72" s="204">
        <v>0</v>
      </c>
      <c r="H72" s="204">
        <v>0</v>
      </c>
      <c r="I72" s="204">
        <v>0</v>
      </c>
      <c r="J72" s="204">
        <v>0</v>
      </c>
      <c r="K72" s="204">
        <f t="shared" si="7"/>
        <v>20</v>
      </c>
    </row>
    <row r="73" ht="15.75" spans="1:11">
      <c r="A73" s="196">
        <v>15</v>
      </c>
      <c r="B73" s="3" t="s">
        <v>88</v>
      </c>
      <c r="C73" s="196">
        <v>15</v>
      </c>
      <c r="D73" s="204">
        <v>0</v>
      </c>
      <c r="E73" s="204">
        <v>0</v>
      </c>
      <c r="F73" s="204">
        <v>0</v>
      </c>
      <c r="G73" s="204">
        <v>0</v>
      </c>
      <c r="H73" s="204">
        <v>0</v>
      </c>
      <c r="I73" s="204">
        <v>0</v>
      </c>
      <c r="J73" s="204">
        <v>0</v>
      </c>
      <c r="K73" s="204">
        <f t="shared" si="7"/>
        <v>15</v>
      </c>
    </row>
  </sheetData>
  <sortState ref="A59:K73">
    <sortCondition ref="K59:K73" descending="1"/>
  </sortState>
  <mergeCells count="22">
    <mergeCell ref="A1:L1"/>
    <mergeCell ref="A2:L2"/>
    <mergeCell ref="A3:L3"/>
    <mergeCell ref="A4:L4"/>
    <mergeCell ref="A12:L12"/>
    <mergeCell ref="D22:I22"/>
    <mergeCell ref="A38:K38"/>
    <mergeCell ref="A57:J57"/>
    <mergeCell ref="A24:A25"/>
    <mergeCell ref="A26:A27"/>
    <mergeCell ref="A28:A29"/>
    <mergeCell ref="A30:A31"/>
    <mergeCell ref="A32:A33"/>
    <mergeCell ref="A34:A35"/>
    <mergeCell ref="A36:A37"/>
    <mergeCell ref="L24:L25"/>
    <mergeCell ref="L26:L27"/>
    <mergeCell ref="L28:L29"/>
    <mergeCell ref="L30:L31"/>
    <mergeCell ref="L32:L33"/>
    <mergeCell ref="L34:L35"/>
    <mergeCell ref="L36:L37"/>
  </mergeCells>
  <pageMargins left="0.7" right="0.7" top="0.75" bottom="0.75" header="0.3" footer="0.3"/>
  <pageSetup paperSize="9" scale="60" orientation="portrait" horizontalDpi="12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N18"/>
  <sheetViews>
    <sheetView topLeftCell="B1" workbookViewId="0">
      <selection activeCell="C11" sqref="C11:K12"/>
    </sheetView>
  </sheetViews>
  <sheetFormatPr defaultColWidth="9" defaultRowHeight="12.75"/>
  <cols>
    <col min="4" max="4" width="24.2888888888889" customWidth="1"/>
  </cols>
  <sheetData>
    <row r="3" ht="21.75" spans="3:14">
      <c r="C3" s="9"/>
      <c r="D3" s="10"/>
      <c r="E3" s="10"/>
      <c r="F3" s="166" t="s">
        <v>66</v>
      </c>
      <c r="G3" s="166"/>
      <c r="H3" s="166"/>
      <c r="I3" s="166"/>
      <c r="J3" s="166"/>
      <c r="K3" s="166"/>
      <c r="L3" s="10"/>
      <c r="M3" s="10"/>
      <c r="N3" s="10"/>
    </row>
    <row r="4" ht="32.25" spans="3:14">
      <c r="C4" s="12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67</v>
      </c>
      <c r="L4" s="13" t="s">
        <v>51</v>
      </c>
      <c r="M4" s="13" t="s">
        <v>52</v>
      </c>
      <c r="N4" s="43" t="s">
        <v>68</v>
      </c>
    </row>
    <row r="5" ht="15.75" spans="3:14">
      <c r="C5" s="329">
        <v>2</v>
      </c>
      <c r="D5" s="241" t="s">
        <v>62</v>
      </c>
      <c r="E5" s="21">
        <v>140</v>
      </c>
      <c r="F5" s="21">
        <v>150</v>
      </c>
      <c r="G5" s="21">
        <v>127</v>
      </c>
      <c r="H5" s="21">
        <v>192</v>
      </c>
      <c r="I5" s="38">
        <v>206</v>
      </c>
      <c r="J5" s="38">
        <v>178</v>
      </c>
      <c r="K5" s="48">
        <v>60</v>
      </c>
      <c r="L5" s="45">
        <f t="shared" ref="L5:L18" si="0">SUM(E5:K5)</f>
        <v>1053</v>
      </c>
      <c r="M5" s="244">
        <f t="shared" ref="M5:M18" si="1">L5/6</f>
        <v>175.5</v>
      </c>
      <c r="N5" s="333">
        <f>SUM(L5:L6)</f>
        <v>2095</v>
      </c>
    </row>
    <row r="6" ht="15.75" spans="3:14">
      <c r="C6" s="19"/>
      <c r="D6" s="20" t="s">
        <v>69</v>
      </c>
      <c r="E6" s="22">
        <v>203</v>
      </c>
      <c r="F6" s="22">
        <v>164</v>
      </c>
      <c r="G6" s="22">
        <v>185</v>
      </c>
      <c r="H6" s="22">
        <v>165</v>
      </c>
      <c r="I6" s="22">
        <v>182</v>
      </c>
      <c r="J6" s="22">
        <v>143</v>
      </c>
      <c r="K6" s="48"/>
      <c r="L6" s="49">
        <f t="shared" si="0"/>
        <v>1042</v>
      </c>
      <c r="M6" s="245">
        <f t="shared" si="1"/>
        <v>173.666666666667</v>
      </c>
      <c r="N6" s="334"/>
    </row>
    <row r="7" ht="15.75" spans="3:14">
      <c r="C7" s="19">
        <v>5</v>
      </c>
      <c r="D7" s="315" t="s">
        <v>40</v>
      </c>
      <c r="E7" s="316">
        <v>125</v>
      </c>
      <c r="F7" s="316">
        <v>148</v>
      </c>
      <c r="G7" s="316">
        <v>145</v>
      </c>
      <c r="H7" s="316">
        <v>117</v>
      </c>
      <c r="I7" s="49">
        <v>142</v>
      </c>
      <c r="J7" s="49">
        <v>131</v>
      </c>
      <c r="K7" s="54">
        <v>60</v>
      </c>
      <c r="L7" s="49">
        <f t="shared" si="0"/>
        <v>868</v>
      </c>
      <c r="M7" s="50">
        <f t="shared" si="1"/>
        <v>144.666666666667</v>
      </c>
      <c r="N7" s="51">
        <f>SUM(L7:L8)</f>
        <v>1880</v>
      </c>
    </row>
    <row r="8" ht="15.75" spans="3:14">
      <c r="C8" s="18"/>
      <c r="D8" s="7" t="s">
        <v>57</v>
      </c>
      <c r="E8" s="23">
        <v>139</v>
      </c>
      <c r="F8" s="23">
        <v>164</v>
      </c>
      <c r="G8" s="23">
        <v>192</v>
      </c>
      <c r="H8" s="23">
        <v>174</v>
      </c>
      <c r="I8" s="24">
        <v>184</v>
      </c>
      <c r="J8" s="24">
        <v>159</v>
      </c>
      <c r="K8" s="54"/>
      <c r="L8" s="24">
        <f t="shared" si="0"/>
        <v>1012</v>
      </c>
      <c r="M8" s="50">
        <f t="shared" si="1"/>
        <v>168.666666666667</v>
      </c>
      <c r="N8" s="334"/>
    </row>
    <row r="9" ht="15.75" spans="3:14">
      <c r="C9" s="330">
        <v>1</v>
      </c>
      <c r="D9" s="8" t="s">
        <v>35</v>
      </c>
      <c r="E9" s="258">
        <v>173</v>
      </c>
      <c r="F9" s="258">
        <v>168</v>
      </c>
      <c r="G9" s="258">
        <v>179</v>
      </c>
      <c r="H9" s="258">
        <v>188</v>
      </c>
      <c r="I9" s="258">
        <v>146</v>
      </c>
      <c r="J9" s="24">
        <v>170</v>
      </c>
      <c r="K9" s="37">
        <v>60</v>
      </c>
      <c r="L9" s="24">
        <f t="shared" si="0"/>
        <v>1084</v>
      </c>
      <c r="M9" s="55">
        <f t="shared" si="1"/>
        <v>180.666666666667</v>
      </c>
      <c r="N9" s="334">
        <f>SUM(L9:L10)</f>
        <v>2106</v>
      </c>
    </row>
    <row r="10" ht="16.5" spans="3:14">
      <c r="C10" s="331"/>
      <c r="D10" s="26" t="s">
        <v>54</v>
      </c>
      <c r="E10" s="27">
        <v>143</v>
      </c>
      <c r="F10" s="27">
        <v>124</v>
      </c>
      <c r="G10" s="27">
        <v>212</v>
      </c>
      <c r="H10" s="27">
        <v>177</v>
      </c>
      <c r="I10" s="28">
        <v>163</v>
      </c>
      <c r="J10" s="28">
        <v>203</v>
      </c>
      <c r="K10" s="236"/>
      <c r="L10" s="28">
        <f t="shared" si="0"/>
        <v>1022</v>
      </c>
      <c r="M10" s="57">
        <f t="shared" si="1"/>
        <v>170.333333333333</v>
      </c>
      <c r="N10" s="339"/>
    </row>
    <row r="11" ht="15.75" spans="3:14">
      <c r="C11" s="33">
        <v>7</v>
      </c>
      <c r="D11" s="241" t="s">
        <v>64</v>
      </c>
      <c r="E11" s="37">
        <v>131</v>
      </c>
      <c r="F11" s="37">
        <v>107</v>
      </c>
      <c r="G11" s="37">
        <v>106</v>
      </c>
      <c r="H11" s="37">
        <v>108</v>
      </c>
      <c r="I11" s="39">
        <v>150</v>
      </c>
      <c r="J11" s="39">
        <v>148</v>
      </c>
      <c r="K11" s="258">
        <v>60</v>
      </c>
      <c r="L11" s="49">
        <f t="shared" si="0"/>
        <v>810</v>
      </c>
      <c r="M11" s="321">
        <f t="shared" si="1"/>
        <v>135</v>
      </c>
      <c r="N11" s="51">
        <f>SUM(L11:L12)</f>
        <v>1778</v>
      </c>
    </row>
    <row r="12" ht="15.75" spans="3:14">
      <c r="C12" s="117"/>
      <c r="D12" s="20" t="s">
        <v>56</v>
      </c>
      <c r="E12" s="21">
        <v>162</v>
      </c>
      <c r="F12" s="21">
        <v>147</v>
      </c>
      <c r="G12" s="21">
        <v>144</v>
      </c>
      <c r="H12" s="21">
        <v>177</v>
      </c>
      <c r="I12" s="40">
        <v>162</v>
      </c>
      <c r="J12" s="40">
        <v>176</v>
      </c>
      <c r="K12" s="23"/>
      <c r="L12" s="49">
        <f t="shared" si="0"/>
        <v>968</v>
      </c>
      <c r="M12" s="50">
        <f t="shared" si="1"/>
        <v>161.333333333333</v>
      </c>
      <c r="N12" s="334"/>
    </row>
    <row r="13" ht="15.75" spans="3:14">
      <c r="C13" s="117">
        <v>4</v>
      </c>
      <c r="D13" s="36" t="s">
        <v>63</v>
      </c>
      <c r="E13" s="37">
        <v>180</v>
      </c>
      <c r="F13" s="37">
        <v>160</v>
      </c>
      <c r="G13" s="37">
        <v>117</v>
      </c>
      <c r="H13" s="37">
        <v>191</v>
      </c>
      <c r="I13" s="38">
        <v>123</v>
      </c>
      <c r="J13" s="38">
        <v>117</v>
      </c>
      <c r="K13" s="37">
        <v>60</v>
      </c>
      <c r="L13" s="49">
        <f t="shared" si="0"/>
        <v>948</v>
      </c>
      <c r="M13" s="321">
        <f t="shared" si="1"/>
        <v>158</v>
      </c>
      <c r="N13" s="51">
        <f>SUM(L13:L14)</f>
        <v>1920</v>
      </c>
    </row>
    <row r="14" ht="15.75" spans="3:14">
      <c r="C14" s="117"/>
      <c r="D14" s="20" t="s">
        <v>76</v>
      </c>
      <c r="E14" s="21">
        <v>149</v>
      </c>
      <c r="F14" s="21">
        <v>171</v>
      </c>
      <c r="G14" s="21">
        <v>177</v>
      </c>
      <c r="H14" s="21">
        <v>151</v>
      </c>
      <c r="I14" s="22">
        <v>146</v>
      </c>
      <c r="J14" s="22">
        <v>178</v>
      </c>
      <c r="K14" s="21"/>
      <c r="L14" s="24">
        <f t="shared" si="0"/>
        <v>972</v>
      </c>
      <c r="M14" s="50">
        <f t="shared" si="1"/>
        <v>162</v>
      </c>
      <c r="N14" s="334"/>
    </row>
    <row r="15" ht="15.75" spans="3:14">
      <c r="C15" s="117">
        <v>3</v>
      </c>
      <c r="D15" s="3" t="s">
        <v>31</v>
      </c>
      <c r="E15" s="242">
        <v>164</v>
      </c>
      <c r="F15" s="242">
        <v>146</v>
      </c>
      <c r="G15" s="242">
        <v>142</v>
      </c>
      <c r="H15" s="242">
        <v>200</v>
      </c>
      <c r="I15" s="361">
        <v>159</v>
      </c>
      <c r="J15" s="361">
        <v>173</v>
      </c>
      <c r="K15" s="242">
        <v>60</v>
      </c>
      <c r="L15" s="49">
        <f t="shared" si="0"/>
        <v>1044</v>
      </c>
      <c r="M15" s="321">
        <f t="shared" si="1"/>
        <v>174</v>
      </c>
      <c r="N15" s="51">
        <f>SUM(L15:L16)</f>
        <v>2083</v>
      </c>
    </row>
    <row r="16" ht="15.75" spans="3:14">
      <c r="C16" s="117"/>
      <c r="D16" s="4" t="s">
        <v>59</v>
      </c>
      <c r="E16" s="243">
        <v>148</v>
      </c>
      <c r="F16" s="243">
        <v>171</v>
      </c>
      <c r="G16" s="243">
        <v>150</v>
      </c>
      <c r="H16" s="243">
        <v>256</v>
      </c>
      <c r="I16" s="337">
        <v>134</v>
      </c>
      <c r="J16" s="337">
        <v>180</v>
      </c>
      <c r="K16" s="243"/>
      <c r="L16" s="49">
        <f t="shared" si="0"/>
        <v>1039</v>
      </c>
      <c r="M16" s="50">
        <f t="shared" si="1"/>
        <v>173.166666666667</v>
      </c>
      <c r="N16" s="334"/>
    </row>
    <row r="17" ht="15.75" spans="3:14">
      <c r="C17" s="41">
        <v>6</v>
      </c>
      <c r="D17" s="241" t="s">
        <v>108</v>
      </c>
      <c r="E17" s="242">
        <v>173</v>
      </c>
      <c r="F17" s="242">
        <v>154</v>
      </c>
      <c r="G17" s="242">
        <v>145</v>
      </c>
      <c r="H17" s="242">
        <v>134</v>
      </c>
      <c r="I17" s="247">
        <v>123</v>
      </c>
      <c r="J17" s="247">
        <v>134</v>
      </c>
      <c r="K17" s="248">
        <v>60</v>
      </c>
      <c r="L17" s="49">
        <f t="shared" si="0"/>
        <v>923</v>
      </c>
      <c r="M17" s="362">
        <f t="shared" si="1"/>
        <v>153.833333333333</v>
      </c>
      <c r="N17" s="51">
        <f>SUM(L17:L18)</f>
        <v>1796</v>
      </c>
    </row>
    <row r="18" ht="15.75" spans="3:14">
      <c r="C18" s="240"/>
      <c r="D18" s="241" t="s">
        <v>38</v>
      </c>
      <c r="E18" s="242">
        <v>155</v>
      </c>
      <c r="F18" s="242">
        <v>145</v>
      </c>
      <c r="G18" s="242">
        <v>141</v>
      </c>
      <c r="H18" s="242">
        <v>131</v>
      </c>
      <c r="I18" s="89">
        <v>123</v>
      </c>
      <c r="J18" s="89">
        <v>118</v>
      </c>
      <c r="K18" s="248">
        <v>60</v>
      </c>
      <c r="L18" s="49">
        <f t="shared" si="0"/>
        <v>873</v>
      </c>
      <c r="M18" s="362">
        <f t="shared" si="1"/>
        <v>145.5</v>
      </c>
      <c r="N18" s="334"/>
    </row>
  </sheetData>
  <mergeCells count="15">
    <mergeCell ref="F3:K3"/>
    <mergeCell ref="C5:C6"/>
    <mergeCell ref="C7:C8"/>
    <mergeCell ref="C9:C10"/>
    <mergeCell ref="C11:C12"/>
    <mergeCell ref="C13:C14"/>
    <mergeCell ref="C15:C16"/>
    <mergeCell ref="C17:C18"/>
    <mergeCell ref="N5:N6"/>
    <mergeCell ref="N7:N8"/>
    <mergeCell ref="N9:N10"/>
    <mergeCell ref="N11:N12"/>
    <mergeCell ref="N13:N14"/>
    <mergeCell ref="N15:N16"/>
    <mergeCell ref="N17:N18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:B15"/>
    </sheetView>
  </sheetViews>
  <sheetFormatPr defaultColWidth="9" defaultRowHeight="12.75" outlineLevelCol="1"/>
  <cols>
    <col min="1" max="1" width="22.5666666666667" customWidth="1"/>
  </cols>
  <sheetData>
    <row r="1" ht="20.25" customHeight="1" spans="1:2">
      <c r="A1" s="306" t="s">
        <v>59</v>
      </c>
      <c r="B1" s="306">
        <v>900</v>
      </c>
    </row>
    <row r="2" ht="20.25" customHeight="1" spans="1:2">
      <c r="A2" s="306" t="s">
        <v>54</v>
      </c>
      <c r="B2" s="306">
        <v>900</v>
      </c>
    </row>
    <row r="3" ht="20.25" customHeight="1" spans="1:2">
      <c r="A3" s="306" t="s">
        <v>62</v>
      </c>
      <c r="B3" s="306">
        <v>900</v>
      </c>
    </row>
    <row r="4" ht="20.25" customHeight="1" spans="1:2">
      <c r="A4" s="306" t="s">
        <v>56</v>
      </c>
      <c r="B4" s="306">
        <v>900</v>
      </c>
    </row>
    <row r="5" ht="20.25" customHeight="1" spans="1:2">
      <c r="A5" s="306" t="s">
        <v>40</v>
      </c>
      <c r="B5" s="306">
        <v>900</v>
      </c>
    </row>
    <row r="6" ht="20.25" customHeight="1" spans="1:2">
      <c r="A6" s="306" t="s">
        <v>63</v>
      </c>
      <c r="B6" s="306">
        <v>900</v>
      </c>
    </row>
    <row r="7" ht="20.25" customHeight="1" spans="1:2">
      <c r="A7" s="306" t="s">
        <v>38</v>
      </c>
      <c r="B7" s="306">
        <v>900</v>
      </c>
    </row>
    <row r="8" ht="20.25" customHeight="1" spans="1:2">
      <c r="A8" s="306" t="s">
        <v>64</v>
      </c>
      <c r="B8" s="306">
        <v>900</v>
      </c>
    </row>
    <row r="9" ht="20.25" customHeight="1" spans="1:2">
      <c r="A9" s="306" t="s">
        <v>69</v>
      </c>
      <c r="B9" s="306">
        <v>900</v>
      </c>
    </row>
    <row r="10" ht="20.25" customHeight="1" spans="1:2">
      <c r="A10" s="306" t="s">
        <v>57</v>
      </c>
      <c r="B10" s="306">
        <v>900</v>
      </c>
    </row>
    <row r="11" ht="20.25" customHeight="1" spans="1:2">
      <c r="A11" s="306" t="s">
        <v>31</v>
      </c>
      <c r="B11" s="306">
        <v>900</v>
      </c>
    </row>
    <row r="12" ht="20.25" customHeight="1" spans="1:2">
      <c r="A12" s="306" t="s">
        <v>35</v>
      </c>
      <c r="B12" s="306">
        <v>900</v>
      </c>
    </row>
    <row r="13" ht="20.25" customHeight="1" spans="1:2">
      <c r="A13" s="306" t="s">
        <v>76</v>
      </c>
      <c r="B13" s="306">
        <v>900</v>
      </c>
    </row>
    <row r="14" ht="20.25" customHeight="1" spans="1:2">
      <c r="A14" s="306" t="s">
        <v>110</v>
      </c>
      <c r="B14" s="306">
        <v>900</v>
      </c>
    </row>
    <row r="15" ht="20.25" customHeight="1" spans="2:2">
      <c r="B15">
        <f>SUM(B1:B14)</f>
        <v>12600</v>
      </c>
    </row>
    <row r="16" ht="20.25" customHeight="1"/>
    <row r="17" ht="20.25" customHeight="1"/>
  </sheetData>
  <pageMargins left="0.7" right="0.7" top="0.75" bottom="0.75" header="0.3" footer="0.3"/>
  <pageSetup paperSize="9" orientation="portrait" horizontalDpi="12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view="pageBreakPreview" zoomScale="80" zoomScaleNormal="100" workbookViewId="0">
      <selection activeCell="A1" sqref="A1:Q90"/>
    </sheetView>
  </sheetViews>
  <sheetFormatPr defaultColWidth="9" defaultRowHeight="12.75"/>
  <cols>
    <col min="2" max="2" width="24.4222222222222" customWidth="1"/>
    <col min="11" max="11" width="10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111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344"/>
    </row>
    <row r="5" ht="32.25" spans="1:14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80" t="s">
        <v>52</v>
      </c>
      <c r="L5" s="143"/>
      <c r="M5" s="143"/>
      <c r="N5" s="143"/>
    </row>
    <row r="6" ht="16.5" spans="1:14">
      <c r="A6" s="254">
        <v>1</v>
      </c>
      <c r="B6" s="1" t="s">
        <v>54</v>
      </c>
      <c r="C6" s="255">
        <v>179</v>
      </c>
      <c r="D6" s="255">
        <v>176</v>
      </c>
      <c r="E6" s="255">
        <v>184</v>
      </c>
      <c r="F6" s="256">
        <v>218</v>
      </c>
      <c r="G6" s="255">
        <v>194</v>
      </c>
      <c r="H6" s="255">
        <v>212</v>
      </c>
      <c r="I6" s="255"/>
      <c r="J6" s="281">
        <f t="shared" ref="J6:J15" si="0">SUM(C6:I6)</f>
        <v>1163</v>
      </c>
      <c r="K6" s="345">
        <f t="shared" ref="K6:K15" si="1">J6/6</f>
        <v>193.833333333333</v>
      </c>
      <c r="L6" s="9"/>
      <c r="M6" s="9"/>
      <c r="N6" s="9"/>
    </row>
    <row r="7" ht="16.5" spans="1:14">
      <c r="A7" s="264">
        <v>2</v>
      </c>
      <c r="B7" s="5" t="s">
        <v>56</v>
      </c>
      <c r="C7" s="49">
        <v>172</v>
      </c>
      <c r="D7" s="49">
        <v>165</v>
      </c>
      <c r="E7" s="49">
        <v>160</v>
      </c>
      <c r="F7" s="49">
        <v>174</v>
      </c>
      <c r="G7" s="49">
        <v>167</v>
      </c>
      <c r="H7" s="49">
        <v>211</v>
      </c>
      <c r="I7" s="49"/>
      <c r="J7" s="278">
        <f t="shared" si="0"/>
        <v>1049</v>
      </c>
      <c r="K7" s="345">
        <f t="shared" si="1"/>
        <v>174.833333333333</v>
      </c>
      <c r="L7" s="9"/>
      <c r="M7" s="9"/>
      <c r="N7" s="9"/>
    </row>
    <row r="8" ht="15.75" spans="1:14">
      <c r="A8" s="254">
        <v>3</v>
      </c>
      <c r="B8" s="3" t="s">
        <v>59</v>
      </c>
      <c r="C8" s="247">
        <v>195</v>
      </c>
      <c r="D8" s="247">
        <v>123</v>
      </c>
      <c r="E8" s="247">
        <v>134</v>
      </c>
      <c r="F8" s="242">
        <v>160</v>
      </c>
      <c r="G8" s="247">
        <v>222</v>
      </c>
      <c r="H8" s="247">
        <v>189</v>
      </c>
      <c r="I8" s="247"/>
      <c r="J8" s="278">
        <f t="shared" si="0"/>
        <v>1023</v>
      </c>
      <c r="K8" s="282">
        <f t="shared" si="1"/>
        <v>170.5</v>
      </c>
      <c r="L8" s="9"/>
      <c r="M8" s="9"/>
      <c r="N8" s="9"/>
    </row>
    <row r="9" ht="16.5" spans="1:14">
      <c r="A9" s="264">
        <v>4</v>
      </c>
      <c r="B9" s="5" t="s">
        <v>69</v>
      </c>
      <c r="C9" s="49">
        <v>147</v>
      </c>
      <c r="D9" s="49">
        <v>172</v>
      </c>
      <c r="E9" s="49">
        <v>192</v>
      </c>
      <c r="F9" s="258">
        <v>168</v>
      </c>
      <c r="G9" s="49">
        <v>196</v>
      </c>
      <c r="H9" s="49">
        <v>146</v>
      </c>
      <c r="I9" s="49">
        <v>-48</v>
      </c>
      <c r="J9" s="286">
        <f t="shared" si="0"/>
        <v>973</v>
      </c>
      <c r="K9" s="287">
        <f t="shared" si="1"/>
        <v>162.166666666667</v>
      </c>
      <c r="L9" s="9"/>
      <c r="M9" s="9"/>
      <c r="N9" s="9"/>
    </row>
    <row r="10" ht="15.75" spans="1:14">
      <c r="A10" s="254">
        <v>5</v>
      </c>
      <c r="B10" s="3" t="s">
        <v>57</v>
      </c>
      <c r="C10" s="247">
        <v>127</v>
      </c>
      <c r="D10" s="247">
        <v>151</v>
      </c>
      <c r="E10" s="247">
        <v>170</v>
      </c>
      <c r="F10" s="242">
        <v>146</v>
      </c>
      <c r="G10" s="247">
        <v>179</v>
      </c>
      <c r="H10" s="247">
        <v>187</v>
      </c>
      <c r="I10" s="247">
        <v>-48</v>
      </c>
      <c r="J10" s="278">
        <f t="shared" si="0"/>
        <v>912</v>
      </c>
      <c r="K10" s="283">
        <f t="shared" si="1"/>
        <v>152</v>
      </c>
      <c r="L10" s="9"/>
      <c r="M10" s="9"/>
      <c r="N10" s="9"/>
    </row>
    <row r="11" ht="16.5" spans="1:14">
      <c r="A11" s="264">
        <v>6</v>
      </c>
      <c r="B11" s="3" t="s">
        <v>80</v>
      </c>
      <c r="C11" s="247">
        <v>159</v>
      </c>
      <c r="D11" s="247">
        <v>123</v>
      </c>
      <c r="E11" s="247">
        <v>152</v>
      </c>
      <c r="F11" s="242">
        <v>133</v>
      </c>
      <c r="G11" s="247">
        <v>165</v>
      </c>
      <c r="H11" s="247">
        <v>122</v>
      </c>
      <c r="I11" s="247"/>
      <c r="J11" s="278">
        <f t="shared" si="0"/>
        <v>854</v>
      </c>
      <c r="K11" s="287">
        <f t="shared" si="1"/>
        <v>142.333333333333</v>
      </c>
      <c r="L11" s="9"/>
      <c r="M11" s="9"/>
      <c r="N11" s="9"/>
    </row>
    <row r="12" ht="15.75" spans="1:14">
      <c r="A12" s="254">
        <v>7</v>
      </c>
      <c r="B12" s="7" t="s">
        <v>42</v>
      </c>
      <c r="C12" s="24">
        <v>73</v>
      </c>
      <c r="D12" s="24">
        <v>148</v>
      </c>
      <c r="E12" s="24">
        <v>136</v>
      </c>
      <c r="F12" s="24">
        <v>177</v>
      </c>
      <c r="G12" s="24">
        <v>147</v>
      </c>
      <c r="H12" s="24">
        <v>121</v>
      </c>
      <c r="I12" s="24">
        <v>30</v>
      </c>
      <c r="J12" s="278">
        <f t="shared" si="0"/>
        <v>832</v>
      </c>
      <c r="K12" s="288">
        <f t="shared" si="1"/>
        <v>138.666666666667</v>
      </c>
      <c r="L12" s="9"/>
      <c r="M12" s="9"/>
      <c r="N12" s="9"/>
    </row>
    <row r="13" ht="16.5" spans="1:14">
      <c r="A13" s="264">
        <v>8</v>
      </c>
      <c r="B13" s="3" t="s">
        <v>112</v>
      </c>
      <c r="C13" s="247">
        <v>143</v>
      </c>
      <c r="D13" s="247">
        <v>158</v>
      </c>
      <c r="E13" s="247">
        <v>93</v>
      </c>
      <c r="F13" s="242">
        <v>99</v>
      </c>
      <c r="G13" s="247">
        <v>116</v>
      </c>
      <c r="H13" s="247">
        <v>110</v>
      </c>
      <c r="I13" s="247">
        <v>30</v>
      </c>
      <c r="J13" s="286">
        <f t="shared" si="0"/>
        <v>749</v>
      </c>
      <c r="K13" s="283">
        <f t="shared" si="1"/>
        <v>124.833333333333</v>
      </c>
      <c r="L13" s="9"/>
      <c r="M13" s="9"/>
      <c r="N13" s="9"/>
    </row>
    <row r="14" ht="15.75" spans="1:14">
      <c r="A14" s="254">
        <v>9</v>
      </c>
      <c r="B14" s="3" t="s">
        <v>43</v>
      </c>
      <c r="C14" s="247">
        <v>106</v>
      </c>
      <c r="D14" s="247">
        <v>101</v>
      </c>
      <c r="E14" s="247">
        <v>114</v>
      </c>
      <c r="F14" s="242">
        <v>109</v>
      </c>
      <c r="G14" s="247">
        <v>117</v>
      </c>
      <c r="H14" s="247">
        <v>107</v>
      </c>
      <c r="I14" s="247"/>
      <c r="J14" s="278">
        <f t="shared" si="0"/>
        <v>654</v>
      </c>
      <c r="K14" s="283">
        <f t="shared" si="1"/>
        <v>109</v>
      </c>
      <c r="L14" s="9"/>
      <c r="M14" s="9"/>
      <c r="N14" s="9"/>
    </row>
    <row r="15" ht="15.75" spans="1:14">
      <c r="A15" s="264">
        <v>10</v>
      </c>
      <c r="B15" s="3" t="s">
        <v>39</v>
      </c>
      <c r="C15" s="247">
        <v>70</v>
      </c>
      <c r="D15" s="247">
        <v>113</v>
      </c>
      <c r="E15" s="247">
        <v>86</v>
      </c>
      <c r="F15" s="242">
        <v>73</v>
      </c>
      <c r="G15" s="247">
        <v>98</v>
      </c>
      <c r="H15" s="247">
        <v>90</v>
      </c>
      <c r="I15" s="247">
        <v>30</v>
      </c>
      <c r="J15" s="286">
        <f t="shared" si="0"/>
        <v>560</v>
      </c>
      <c r="K15" s="288">
        <f t="shared" si="1"/>
        <v>93.3333333333333</v>
      </c>
      <c r="L15" s="9"/>
      <c r="M15" s="9"/>
      <c r="N15" s="9"/>
    </row>
    <row r="16" ht="21.75" spans="1:14">
      <c r="A16" s="10" t="s">
        <v>61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9"/>
      <c r="N16" s="9"/>
    </row>
    <row r="17" ht="32.25" spans="1:14">
      <c r="A17" s="266" t="s">
        <v>0</v>
      </c>
      <c r="B17" s="13" t="s">
        <v>1</v>
      </c>
      <c r="C17" s="13" t="s">
        <v>2</v>
      </c>
      <c r="D17" s="13" t="s">
        <v>3</v>
      </c>
      <c r="E17" s="13" t="s">
        <v>4</v>
      </c>
      <c r="F17" s="13" t="s">
        <v>5</v>
      </c>
      <c r="G17" s="13" t="s">
        <v>6</v>
      </c>
      <c r="H17" s="13" t="s">
        <v>7</v>
      </c>
      <c r="I17" s="13" t="s">
        <v>50</v>
      </c>
      <c r="J17" s="289" t="s">
        <v>51</v>
      </c>
      <c r="K17" s="290" t="s">
        <v>52</v>
      </c>
      <c r="L17" s="42"/>
      <c r="M17" s="42"/>
      <c r="N17" s="42"/>
    </row>
    <row r="18" ht="15.75" spans="1:14">
      <c r="A18" s="254">
        <v>1</v>
      </c>
      <c r="B18" s="267" t="s">
        <v>35</v>
      </c>
      <c r="C18" s="45">
        <v>129</v>
      </c>
      <c r="D18" s="45">
        <v>169</v>
      </c>
      <c r="E18" s="45">
        <v>159</v>
      </c>
      <c r="F18" s="268">
        <v>216</v>
      </c>
      <c r="G18" s="45">
        <v>127</v>
      </c>
      <c r="H18" s="45">
        <v>155</v>
      </c>
      <c r="I18" s="45">
        <v>-48</v>
      </c>
      <c r="J18" s="291">
        <f t="shared" ref="J18:J29" si="2">SUM(C18:I18)</f>
        <v>907</v>
      </c>
      <c r="K18" s="292">
        <f t="shared" ref="K18:K29" si="3">J18/6</f>
        <v>151.166666666667</v>
      </c>
      <c r="L18" s="42"/>
      <c r="M18" s="42"/>
      <c r="N18" s="42"/>
    </row>
    <row r="19" ht="15.75" spans="1:14">
      <c r="A19" s="269">
        <v>2</v>
      </c>
      <c r="B19" s="7" t="s">
        <v>38</v>
      </c>
      <c r="C19" s="24">
        <v>155</v>
      </c>
      <c r="D19" s="24">
        <v>144</v>
      </c>
      <c r="E19" s="24">
        <v>154</v>
      </c>
      <c r="F19" s="23">
        <v>145</v>
      </c>
      <c r="G19" s="24">
        <v>136</v>
      </c>
      <c r="H19" s="24">
        <v>137</v>
      </c>
      <c r="I19" s="24"/>
      <c r="J19" s="293">
        <f t="shared" si="2"/>
        <v>871</v>
      </c>
      <c r="K19" s="294">
        <f t="shared" si="3"/>
        <v>145.166666666667</v>
      </c>
      <c r="L19" s="42"/>
      <c r="M19" s="42"/>
      <c r="N19" s="42"/>
    </row>
    <row r="20" ht="16.5" spans="1:14">
      <c r="A20" s="324">
        <v>3</v>
      </c>
      <c r="B20" s="26" t="s">
        <v>63</v>
      </c>
      <c r="C20" s="28">
        <v>99</v>
      </c>
      <c r="D20" s="28">
        <v>146</v>
      </c>
      <c r="E20" s="28">
        <v>159</v>
      </c>
      <c r="F20" s="27">
        <v>161</v>
      </c>
      <c r="G20" s="28">
        <v>121</v>
      </c>
      <c r="H20" s="28">
        <v>177</v>
      </c>
      <c r="I20" s="28"/>
      <c r="J20" s="295">
        <f t="shared" si="2"/>
        <v>863</v>
      </c>
      <c r="K20" s="296">
        <f t="shared" si="3"/>
        <v>143.833333333333</v>
      </c>
      <c r="L20" s="42"/>
      <c r="M20" s="42"/>
      <c r="N20" s="42"/>
    </row>
    <row r="21" ht="16.5" spans="1:14">
      <c r="A21" s="325">
        <v>4</v>
      </c>
      <c r="B21" s="326" t="s">
        <v>31</v>
      </c>
      <c r="C21" s="268">
        <v>168</v>
      </c>
      <c r="D21" s="268">
        <v>128</v>
      </c>
      <c r="E21" s="268">
        <v>133</v>
      </c>
      <c r="F21" s="268">
        <v>149</v>
      </c>
      <c r="G21" s="268">
        <v>169</v>
      </c>
      <c r="H21" s="268">
        <v>122</v>
      </c>
      <c r="I21" s="45">
        <v>-48</v>
      </c>
      <c r="J21" s="291">
        <f t="shared" si="2"/>
        <v>821</v>
      </c>
      <c r="K21" s="346">
        <f t="shared" si="3"/>
        <v>136.833333333333</v>
      </c>
      <c r="L21" s="42"/>
      <c r="M21" s="42"/>
      <c r="N21" s="42"/>
    </row>
    <row r="22" ht="16.5" spans="1:14">
      <c r="A22" s="85">
        <v>5</v>
      </c>
      <c r="B22" s="3" t="s">
        <v>40</v>
      </c>
      <c r="C22" s="247">
        <v>124</v>
      </c>
      <c r="D22" s="247">
        <v>145</v>
      </c>
      <c r="E22" s="247">
        <v>138</v>
      </c>
      <c r="F22" s="247">
        <v>147</v>
      </c>
      <c r="G22" s="247">
        <v>120</v>
      </c>
      <c r="H22" s="247">
        <v>152</v>
      </c>
      <c r="I22" s="247"/>
      <c r="J22" s="281">
        <f t="shared" si="2"/>
        <v>826</v>
      </c>
      <c r="K22" s="345">
        <f t="shared" si="3"/>
        <v>137.666666666667</v>
      </c>
      <c r="L22" s="42"/>
      <c r="M22" s="42"/>
      <c r="N22" s="42"/>
    </row>
    <row r="23" ht="16.5" spans="1:14">
      <c r="A23" s="85">
        <v>6</v>
      </c>
      <c r="B23" s="5" t="s">
        <v>113</v>
      </c>
      <c r="C23" s="49">
        <v>122</v>
      </c>
      <c r="D23" s="49">
        <v>145</v>
      </c>
      <c r="E23" s="49">
        <v>134</v>
      </c>
      <c r="F23" s="258">
        <v>138</v>
      </c>
      <c r="G23" s="49">
        <v>99</v>
      </c>
      <c r="H23" s="49">
        <v>162</v>
      </c>
      <c r="I23" s="49"/>
      <c r="J23" s="291">
        <f t="shared" si="2"/>
        <v>800</v>
      </c>
      <c r="K23" s="346">
        <f t="shared" si="3"/>
        <v>133.333333333333</v>
      </c>
      <c r="L23" s="42"/>
      <c r="M23" s="42"/>
      <c r="N23" s="42"/>
    </row>
    <row r="24" ht="16.5" spans="1:14">
      <c r="A24" s="85">
        <v>7</v>
      </c>
      <c r="B24" s="5" t="s">
        <v>64</v>
      </c>
      <c r="C24" s="49">
        <v>71</v>
      </c>
      <c r="D24" s="49">
        <v>120</v>
      </c>
      <c r="E24" s="49">
        <v>136</v>
      </c>
      <c r="F24" s="258">
        <v>149</v>
      </c>
      <c r="G24" s="49">
        <v>156</v>
      </c>
      <c r="H24" s="49">
        <v>145</v>
      </c>
      <c r="I24" s="49"/>
      <c r="J24" s="291">
        <f t="shared" si="2"/>
        <v>777</v>
      </c>
      <c r="K24" s="346">
        <f t="shared" si="3"/>
        <v>129.5</v>
      </c>
      <c r="L24" s="42"/>
      <c r="M24" s="42"/>
      <c r="N24" s="42"/>
    </row>
    <row r="25" ht="15.75" spans="1:14">
      <c r="A25" s="272">
        <v>8</v>
      </c>
      <c r="B25" s="8" t="s">
        <v>62</v>
      </c>
      <c r="C25" s="258">
        <v>111</v>
      </c>
      <c r="D25" s="258">
        <v>142</v>
      </c>
      <c r="E25" s="258">
        <v>107</v>
      </c>
      <c r="F25" s="258">
        <v>163</v>
      </c>
      <c r="G25" s="258">
        <v>168</v>
      </c>
      <c r="H25" s="258">
        <v>111</v>
      </c>
      <c r="I25" s="49">
        <v>-48</v>
      </c>
      <c r="J25" s="291">
        <f t="shared" si="2"/>
        <v>754</v>
      </c>
      <c r="K25" s="346">
        <f t="shared" si="3"/>
        <v>125.666666666667</v>
      </c>
      <c r="L25" s="42"/>
      <c r="M25" s="42"/>
      <c r="N25" s="42"/>
    </row>
    <row r="26" ht="15.75" spans="1:14">
      <c r="A26" s="85">
        <v>9</v>
      </c>
      <c r="B26" s="5" t="s">
        <v>84</v>
      </c>
      <c r="C26" s="247">
        <v>150</v>
      </c>
      <c r="D26" s="247">
        <v>97</v>
      </c>
      <c r="E26" s="242">
        <v>98</v>
      </c>
      <c r="F26" s="242">
        <v>120</v>
      </c>
      <c r="G26" s="247">
        <v>114</v>
      </c>
      <c r="H26" s="247">
        <v>148</v>
      </c>
      <c r="I26" s="247"/>
      <c r="J26" s="286">
        <f t="shared" si="2"/>
        <v>727</v>
      </c>
      <c r="K26" s="287">
        <f t="shared" si="3"/>
        <v>121.166666666667</v>
      </c>
      <c r="L26" s="42"/>
      <c r="M26" s="42"/>
      <c r="N26" s="42"/>
    </row>
    <row r="27" ht="15.75" spans="1:14">
      <c r="A27" s="104">
        <v>10</v>
      </c>
      <c r="B27" s="4" t="s">
        <v>85</v>
      </c>
      <c r="C27" s="89">
        <v>124</v>
      </c>
      <c r="D27" s="89">
        <v>154</v>
      </c>
      <c r="E27" s="243">
        <v>134</v>
      </c>
      <c r="F27" s="243">
        <v>75</v>
      </c>
      <c r="G27" s="89">
        <v>108</v>
      </c>
      <c r="H27" s="89">
        <v>96</v>
      </c>
      <c r="I27" s="89"/>
      <c r="J27" s="278">
        <f t="shared" si="2"/>
        <v>691</v>
      </c>
      <c r="K27" s="283">
        <f t="shared" si="3"/>
        <v>115.166666666667</v>
      </c>
      <c r="L27" s="42"/>
      <c r="M27" s="42"/>
      <c r="N27" s="42"/>
    </row>
    <row r="28" ht="15.75" spans="1:14">
      <c r="A28" s="327">
        <v>11</v>
      </c>
      <c r="B28" s="308" t="s">
        <v>114</v>
      </c>
      <c r="C28" s="243">
        <v>80</v>
      </c>
      <c r="D28" s="243">
        <v>76</v>
      </c>
      <c r="E28" s="243">
        <v>82</v>
      </c>
      <c r="F28" s="243">
        <v>82</v>
      </c>
      <c r="G28" s="243">
        <v>79</v>
      </c>
      <c r="H28" s="243">
        <v>84</v>
      </c>
      <c r="I28" s="89">
        <v>30</v>
      </c>
      <c r="J28" s="328">
        <f t="shared" si="2"/>
        <v>513</v>
      </c>
      <c r="K28" s="298">
        <f t="shared" si="3"/>
        <v>85.5</v>
      </c>
      <c r="L28" s="42"/>
      <c r="M28" s="42"/>
      <c r="N28" s="42"/>
    </row>
    <row r="29" ht="15.75" spans="1:13">
      <c r="A29" s="104">
        <v>12</v>
      </c>
      <c r="B29" s="4" t="s">
        <v>115</v>
      </c>
      <c r="C29" s="24">
        <v>63</v>
      </c>
      <c r="D29" s="24">
        <v>76</v>
      </c>
      <c r="E29" s="24">
        <v>98</v>
      </c>
      <c r="F29" s="23">
        <v>104</v>
      </c>
      <c r="G29" s="24">
        <v>60</v>
      </c>
      <c r="H29" s="24">
        <v>76</v>
      </c>
      <c r="I29" s="24">
        <v>30</v>
      </c>
      <c r="J29" s="297">
        <f t="shared" si="2"/>
        <v>507</v>
      </c>
      <c r="K29" s="298">
        <f t="shared" si="3"/>
        <v>84.5</v>
      </c>
      <c r="L29" s="42"/>
      <c r="M29" s="42"/>
    </row>
    <row r="30" ht="21.75" spans="1:13">
      <c r="A30" s="9"/>
      <c r="B30" s="10"/>
      <c r="C30" s="10"/>
      <c r="D30" s="11" t="s">
        <v>66</v>
      </c>
      <c r="E30" s="11"/>
      <c r="F30" s="11"/>
      <c r="G30" s="11"/>
      <c r="H30" s="11"/>
      <c r="I30" s="11"/>
      <c r="J30" s="10"/>
      <c r="K30" s="10"/>
      <c r="L30" s="10"/>
      <c r="M30" s="42"/>
    </row>
    <row r="31" ht="32.25" spans="1:13">
      <c r="A31" s="12" t="s">
        <v>0</v>
      </c>
      <c r="B31" s="13" t="s">
        <v>1</v>
      </c>
      <c r="C31" s="13" t="s">
        <v>2</v>
      </c>
      <c r="D31" s="13" t="s">
        <v>3</v>
      </c>
      <c r="E31" s="13" t="s">
        <v>4</v>
      </c>
      <c r="F31" s="13" t="s">
        <v>5</v>
      </c>
      <c r="G31" s="13" t="s">
        <v>6</v>
      </c>
      <c r="H31" s="13" t="s">
        <v>7</v>
      </c>
      <c r="I31" s="13" t="s">
        <v>67</v>
      </c>
      <c r="J31" s="13" t="s">
        <v>51</v>
      </c>
      <c r="K31" s="13" t="s">
        <v>52</v>
      </c>
      <c r="L31" s="43" t="s">
        <v>68</v>
      </c>
      <c r="M31" s="42"/>
    </row>
    <row r="32" ht="15.75" spans="1:13">
      <c r="A32" s="14"/>
      <c r="B32" s="241" t="s">
        <v>31</v>
      </c>
      <c r="C32" s="37">
        <v>168</v>
      </c>
      <c r="D32" s="37">
        <v>128</v>
      </c>
      <c r="E32" s="37">
        <v>133</v>
      </c>
      <c r="F32" s="37">
        <v>149</v>
      </c>
      <c r="G32" s="38">
        <v>169</v>
      </c>
      <c r="H32" s="38">
        <v>122</v>
      </c>
      <c r="I32" s="54">
        <v>60</v>
      </c>
      <c r="J32" s="45">
        <f t="shared" ref="J32:J53" si="4">SUM(C32:I32)</f>
        <v>929</v>
      </c>
      <c r="K32" s="244">
        <f t="shared" ref="K32:K53" si="5">J32/6</f>
        <v>154.833333333333</v>
      </c>
      <c r="L32" s="47">
        <f>SUM(J32:J33)</f>
        <v>1496</v>
      </c>
      <c r="M32" s="42"/>
    </row>
    <row r="33" ht="15.75" spans="1:13">
      <c r="A33" s="18"/>
      <c r="B33" s="20" t="s">
        <v>116</v>
      </c>
      <c r="C33" s="22">
        <v>63</v>
      </c>
      <c r="D33" s="22">
        <v>76</v>
      </c>
      <c r="E33" s="22">
        <v>98</v>
      </c>
      <c r="F33" s="22">
        <v>104</v>
      </c>
      <c r="G33" s="22">
        <v>60</v>
      </c>
      <c r="H33" s="22">
        <v>76</v>
      </c>
      <c r="I33" s="48">
        <v>90</v>
      </c>
      <c r="J33" s="49">
        <f t="shared" si="4"/>
        <v>567</v>
      </c>
      <c r="K33" s="245">
        <f t="shared" si="5"/>
        <v>94.5</v>
      </c>
      <c r="L33" s="51"/>
      <c r="M33" s="42"/>
    </row>
    <row r="34" ht="15.75" spans="1:14">
      <c r="A34" s="19"/>
      <c r="B34" s="36" t="s">
        <v>85</v>
      </c>
      <c r="C34" s="37">
        <v>124</v>
      </c>
      <c r="D34" s="37">
        <v>154</v>
      </c>
      <c r="E34" s="37">
        <v>134</v>
      </c>
      <c r="F34" s="37">
        <v>75</v>
      </c>
      <c r="G34" s="38">
        <v>108</v>
      </c>
      <c r="H34" s="38">
        <v>96</v>
      </c>
      <c r="I34" s="37">
        <v>60</v>
      </c>
      <c r="J34" s="49">
        <f t="shared" si="4"/>
        <v>751</v>
      </c>
      <c r="K34" s="50">
        <f t="shared" si="5"/>
        <v>125.166666666667</v>
      </c>
      <c r="L34" s="53">
        <f>SUM(J34:J35)</f>
        <v>1774</v>
      </c>
      <c r="N34" s="42"/>
    </row>
    <row r="35" ht="15.75" spans="1:14">
      <c r="A35" s="18"/>
      <c r="B35" s="20" t="s">
        <v>59</v>
      </c>
      <c r="C35" s="21">
        <v>195</v>
      </c>
      <c r="D35" s="21">
        <v>123</v>
      </c>
      <c r="E35" s="21">
        <v>134</v>
      </c>
      <c r="F35" s="21">
        <v>160</v>
      </c>
      <c r="G35" s="22">
        <v>222</v>
      </c>
      <c r="H35" s="22">
        <v>189</v>
      </c>
      <c r="I35" s="21"/>
      <c r="J35" s="24">
        <f t="shared" si="4"/>
        <v>1023</v>
      </c>
      <c r="K35" s="50">
        <f t="shared" si="5"/>
        <v>170.5</v>
      </c>
      <c r="L35" s="51"/>
      <c r="N35" s="42"/>
    </row>
    <row r="36" ht="15.75" spans="1:15">
      <c r="A36" s="19"/>
      <c r="B36" s="241" t="s">
        <v>113</v>
      </c>
      <c r="C36" s="242">
        <v>122</v>
      </c>
      <c r="D36" s="242">
        <v>145</v>
      </c>
      <c r="E36" s="242">
        <v>134</v>
      </c>
      <c r="F36" s="242">
        <v>138</v>
      </c>
      <c r="G36" s="247">
        <v>99</v>
      </c>
      <c r="H36" s="247">
        <v>162</v>
      </c>
      <c r="I36" s="248">
        <v>60</v>
      </c>
      <c r="J36" s="24">
        <f t="shared" si="4"/>
        <v>860</v>
      </c>
      <c r="K36" s="55">
        <f t="shared" si="5"/>
        <v>143.333333333333</v>
      </c>
      <c r="L36" s="53">
        <f>SUM(J36:J37)</f>
        <v>1514</v>
      </c>
      <c r="N36" s="61">
        <v>1</v>
      </c>
      <c r="O36" s="301">
        <v>100</v>
      </c>
    </row>
    <row r="37" ht="16.5" spans="1:15">
      <c r="A37" s="25"/>
      <c r="B37" s="235" t="s">
        <v>43</v>
      </c>
      <c r="C37" s="309">
        <v>106</v>
      </c>
      <c r="D37" s="309">
        <v>101</v>
      </c>
      <c r="E37" s="309">
        <v>114</v>
      </c>
      <c r="F37" s="309">
        <v>109</v>
      </c>
      <c r="G37" s="310">
        <v>117</v>
      </c>
      <c r="H37" s="310">
        <v>107</v>
      </c>
      <c r="I37" s="317"/>
      <c r="J37" s="347">
        <f t="shared" si="4"/>
        <v>654</v>
      </c>
      <c r="K37" s="348">
        <f t="shared" si="5"/>
        <v>109</v>
      </c>
      <c r="L37" s="58"/>
      <c r="N37" s="62">
        <v>2</v>
      </c>
      <c r="O37" s="301">
        <v>80</v>
      </c>
    </row>
    <row r="38" ht="15.75" spans="1:15">
      <c r="A38" s="14"/>
      <c r="B38" s="15" t="s">
        <v>64</v>
      </c>
      <c r="C38" s="311">
        <v>71</v>
      </c>
      <c r="D38" s="311">
        <v>120</v>
      </c>
      <c r="E38" s="311">
        <v>136</v>
      </c>
      <c r="F38" s="311">
        <v>149</v>
      </c>
      <c r="G38" s="312">
        <v>156</v>
      </c>
      <c r="H38" s="312">
        <v>145</v>
      </c>
      <c r="I38" s="318">
        <v>60</v>
      </c>
      <c r="J38" s="24">
        <f t="shared" si="4"/>
        <v>837</v>
      </c>
      <c r="K38" s="55">
        <f t="shared" si="5"/>
        <v>139.5</v>
      </c>
      <c r="L38" s="47">
        <f t="shared" ref="L38:L44" si="6">SUM(J38:J39)</f>
        <v>1397</v>
      </c>
      <c r="N38" s="62">
        <v>3</v>
      </c>
      <c r="O38" s="301">
        <v>60</v>
      </c>
    </row>
    <row r="39" ht="16.5" spans="1:15">
      <c r="A39" s="18"/>
      <c r="B39" s="15" t="s">
        <v>39</v>
      </c>
      <c r="C39" s="311">
        <v>70</v>
      </c>
      <c r="D39" s="311">
        <v>113</v>
      </c>
      <c r="E39" s="311">
        <v>86</v>
      </c>
      <c r="F39" s="311">
        <v>73</v>
      </c>
      <c r="G39" s="312">
        <v>98</v>
      </c>
      <c r="H39" s="312">
        <v>90</v>
      </c>
      <c r="I39" s="318">
        <v>30</v>
      </c>
      <c r="J39" s="24">
        <f t="shared" si="4"/>
        <v>560</v>
      </c>
      <c r="K39" s="55">
        <f t="shared" si="5"/>
        <v>93.3333333333333</v>
      </c>
      <c r="L39" s="58"/>
      <c r="N39" s="62">
        <v>4</v>
      </c>
      <c r="O39" s="301">
        <v>50</v>
      </c>
    </row>
    <row r="40" ht="15.75" spans="1:15">
      <c r="A40" s="239">
        <v>1</v>
      </c>
      <c r="B40" s="340" t="s">
        <v>35</v>
      </c>
      <c r="C40" s="341">
        <v>129</v>
      </c>
      <c r="D40" s="341">
        <v>169</v>
      </c>
      <c r="E40" s="341">
        <v>159</v>
      </c>
      <c r="F40" s="341">
        <v>216</v>
      </c>
      <c r="G40" s="342">
        <v>127</v>
      </c>
      <c r="H40" s="342">
        <v>155</v>
      </c>
      <c r="I40" s="349">
        <v>60</v>
      </c>
      <c r="J40" s="350">
        <f t="shared" si="4"/>
        <v>1015</v>
      </c>
      <c r="K40" s="351">
        <f t="shared" si="5"/>
        <v>169.166666666667</v>
      </c>
      <c r="L40" s="352">
        <f t="shared" si="6"/>
        <v>1975</v>
      </c>
      <c r="N40" s="62">
        <v>5</v>
      </c>
      <c r="O40" s="301">
        <v>45</v>
      </c>
    </row>
    <row r="41" ht="16.5" spans="1:15">
      <c r="A41" s="240"/>
      <c r="B41" s="340" t="s">
        <v>57</v>
      </c>
      <c r="C41" s="341">
        <v>127</v>
      </c>
      <c r="D41" s="341">
        <v>151</v>
      </c>
      <c r="E41" s="341">
        <v>170</v>
      </c>
      <c r="F41" s="341">
        <v>146</v>
      </c>
      <c r="G41" s="342">
        <v>179</v>
      </c>
      <c r="H41" s="342">
        <v>187</v>
      </c>
      <c r="I41" s="349"/>
      <c r="J41" s="350">
        <f t="shared" si="4"/>
        <v>960</v>
      </c>
      <c r="K41" s="351">
        <f t="shared" si="5"/>
        <v>160</v>
      </c>
      <c r="L41" s="353"/>
      <c r="N41" s="62">
        <v>6</v>
      </c>
      <c r="O41" s="301">
        <v>40</v>
      </c>
    </row>
    <row r="42" ht="15.75" spans="1:15">
      <c r="A42" s="239"/>
      <c r="B42" s="15" t="s">
        <v>63</v>
      </c>
      <c r="C42" s="311">
        <v>99</v>
      </c>
      <c r="D42" s="311">
        <v>146</v>
      </c>
      <c r="E42" s="311">
        <v>159</v>
      </c>
      <c r="F42" s="311">
        <v>161</v>
      </c>
      <c r="G42" s="312">
        <v>121</v>
      </c>
      <c r="H42" s="312">
        <v>177</v>
      </c>
      <c r="I42" s="318">
        <v>60</v>
      </c>
      <c r="J42" s="24">
        <f t="shared" si="4"/>
        <v>923</v>
      </c>
      <c r="K42" s="55">
        <f t="shared" si="5"/>
        <v>153.833333333333</v>
      </c>
      <c r="L42" s="47">
        <f t="shared" si="6"/>
        <v>1672</v>
      </c>
      <c r="N42" s="62">
        <v>7</v>
      </c>
      <c r="O42" s="301">
        <v>35</v>
      </c>
    </row>
    <row r="43" ht="16.5" spans="1:15">
      <c r="A43" s="240"/>
      <c r="B43" s="15" t="s">
        <v>112</v>
      </c>
      <c r="C43" s="311">
        <v>143</v>
      </c>
      <c r="D43" s="311">
        <v>158</v>
      </c>
      <c r="E43" s="311">
        <v>93</v>
      </c>
      <c r="F43" s="311">
        <v>99</v>
      </c>
      <c r="G43" s="312">
        <v>116</v>
      </c>
      <c r="H43" s="312">
        <v>110</v>
      </c>
      <c r="I43" s="318">
        <v>30</v>
      </c>
      <c r="J43" s="24">
        <f t="shared" si="4"/>
        <v>749</v>
      </c>
      <c r="K43" s="55">
        <f t="shared" si="5"/>
        <v>124.833333333333</v>
      </c>
      <c r="L43" s="58"/>
      <c r="N43" s="62">
        <v>8</v>
      </c>
      <c r="O43" s="301">
        <v>30</v>
      </c>
    </row>
    <row r="44" ht="15.75" spans="1:15">
      <c r="A44" s="239"/>
      <c r="B44" s="15" t="s">
        <v>38</v>
      </c>
      <c r="C44" s="311">
        <v>155</v>
      </c>
      <c r="D44" s="311">
        <v>144</v>
      </c>
      <c r="E44" s="311">
        <v>154</v>
      </c>
      <c r="F44" s="311">
        <v>145</v>
      </c>
      <c r="G44" s="312">
        <v>136</v>
      </c>
      <c r="H44" s="312">
        <v>137</v>
      </c>
      <c r="I44" s="318">
        <v>60</v>
      </c>
      <c r="J44" s="24">
        <f t="shared" si="4"/>
        <v>931</v>
      </c>
      <c r="K44" s="55">
        <f t="shared" si="5"/>
        <v>155.166666666667</v>
      </c>
      <c r="L44" s="47">
        <f t="shared" si="6"/>
        <v>1785</v>
      </c>
      <c r="N44" s="62">
        <v>9</v>
      </c>
      <c r="O44" s="301">
        <v>25</v>
      </c>
    </row>
    <row r="45" ht="16.5" spans="1:15">
      <c r="A45" s="240"/>
      <c r="B45" s="15" t="s">
        <v>80</v>
      </c>
      <c r="C45" s="311">
        <v>159</v>
      </c>
      <c r="D45" s="311">
        <v>123</v>
      </c>
      <c r="E45" s="311">
        <v>152</v>
      </c>
      <c r="F45" s="311">
        <v>133</v>
      </c>
      <c r="G45" s="312">
        <v>165</v>
      </c>
      <c r="H45" s="312">
        <v>122</v>
      </c>
      <c r="I45" s="249"/>
      <c r="J45" s="24">
        <f t="shared" si="4"/>
        <v>854</v>
      </c>
      <c r="K45" s="55">
        <f t="shared" si="5"/>
        <v>142.333333333333</v>
      </c>
      <c r="L45" s="58"/>
      <c r="N45" s="62">
        <v>10</v>
      </c>
      <c r="O45" s="301">
        <v>20</v>
      </c>
    </row>
    <row r="46" ht="15.75" spans="1:15">
      <c r="A46" s="19">
        <v>2</v>
      </c>
      <c r="B46" s="340" t="s">
        <v>84</v>
      </c>
      <c r="C46" s="341">
        <v>150</v>
      </c>
      <c r="D46" s="341">
        <v>97</v>
      </c>
      <c r="E46" s="341">
        <v>98</v>
      </c>
      <c r="F46" s="341">
        <v>120</v>
      </c>
      <c r="G46" s="342">
        <v>114</v>
      </c>
      <c r="H46" s="342">
        <v>148</v>
      </c>
      <c r="I46" s="354">
        <v>60</v>
      </c>
      <c r="J46" s="350">
        <f t="shared" si="4"/>
        <v>787</v>
      </c>
      <c r="K46" s="351">
        <f t="shared" si="5"/>
        <v>131.166666666667</v>
      </c>
      <c r="L46" s="355">
        <f t="shared" ref="L46" si="7">SUM(J46:J47)</f>
        <v>1950</v>
      </c>
      <c r="N46" s="62">
        <v>11</v>
      </c>
      <c r="O46" s="301">
        <v>15</v>
      </c>
    </row>
    <row r="47" ht="16.5" spans="1:15">
      <c r="A47" s="18"/>
      <c r="B47" s="340" t="s">
        <v>54</v>
      </c>
      <c r="C47" s="341">
        <v>179</v>
      </c>
      <c r="D47" s="341">
        <v>176</v>
      </c>
      <c r="E47" s="341">
        <v>184</v>
      </c>
      <c r="F47" s="341">
        <v>218</v>
      </c>
      <c r="G47" s="342">
        <v>194</v>
      </c>
      <c r="H47" s="342">
        <v>212</v>
      </c>
      <c r="I47" s="356"/>
      <c r="J47" s="350">
        <f t="shared" si="4"/>
        <v>1163</v>
      </c>
      <c r="K47" s="351">
        <f t="shared" si="5"/>
        <v>193.833333333333</v>
      </c>
      <c r="L47" s="357"/>
      <c r="N47" s="62">
        <v>12</v>
      </c>
      <c r="O47" s="301">
        <v>10</v>
      </c>
    </row>
    <row r="48" ht="15.75" spans="1:15">
      <c r="A48" s="41"/>
      <c r="B48" s="4" t="s">
        <v>114</v>
      </c>
      <c r="C48" s="243">
        <v>80</v>
      </c>
      <c r="D48" s="243">
        <v>76</v>
      </c>
      <c r="E48" s="243">
        <v>82</v>
      </c>
      <c r="F48" s="243">
        <v>82</v>
      </c>
      <c r="G48" s="337">
        <v>79</v>
      </c>
      <c r="H48" s="337">
        <v>84</v>
      </c>
      <c r="I48" s="242">
        <v>90</v>
      </c>
      <c r="J48" s="49">
        <f t="shared" si="4"/>
        <v>573</v>
      </c>
      <c r="K48" s="321">
        <f t="shared" si="5"/>
        <v>95.5</v>
      </c>
      <c r="L48" s="47">
        <f>SUM(J48:J49)</f>
        <v>1405</v>
      </c>
      <c r="N48" s="62">
        <v>13</v>
      </c>
      <c r="O48" s="301">
        <v>9</v>
      </c>
    </row>
    <row r="49" ht="15.75" spans="1:15">
      <c r="A49" s="33"/>
      <c r="B49" s="4" t="s">
        <v>42</v>
      </c>
      <c r="C49" s="243">
        <v>73</v>
      </c>
      <c r="D49" s="243">
        <v>148</v>
      </c>
      <c r="E49" s="243">
        <v>136</v>
      </c>
      <c r="F49" s="243">
        <v>177</v>
      </c>
      <c r="G49" s="337">
        <v>147</v>
      </c>
      <c r="H49" s="337">
        <v>121</v>
      </c>
      <c r="I49" s="243">
        <v>30</v>
      </c>
      <c r="J49" s="24">
        <f t="shared" si="4"/>
        <v>832</v>
      </c>
      <c r="K49" s="321">
        <f t="shared" si="5"/>
        <v>138.666666666667</v>
      </c>
      <c r="L49" s="51"/>
      <c r="N49" s="62">
        <v>14</v>
      </c>
      <c r="O49" s="301">
        <v>8</v>
      </c>
    </row>
    <row r="50" ht="15.75" spans="1:15">
      <c r="A50" s="313">
        <v>3</v>
      </c>
      <c r="B50" s="340" t="s">
        <v>40</v>
      </c>
      <c r="C50" s="341">
        <v>124</v>
      </c>
      <c r="D50" s="341">
        <v>145</v>
      </c>
      <c r="E50" s="341">
        <v>138</v>
      </c>
      <c r="F50" s="341">
        <v>147</v>
      </c>
      <c r="G50" s="343">
        <v>120</v>
      </c>
      <c r="H50" s="343">
        <v>152</v>
      </c>
      <c r="I50" s="358">
        <v>60</v>
      </c>
      <c r="J50" s="350">
        <f t="shared" si="4"/>
        <v>886</v>
      </c>
      <c r="K50" s="359">
        <f t="shared" si="5"/>
        <v>147.666666666667</v>
      </c>
      <c r="L50" s="360">
        <f>SUM(J50:J51)</f>
        <v>1935</v>
      </c>
      <c r="N50" s="62">
        <v>15</v>
      </c>
      <c r="O50" s="301">
        <v>7</v>
      </c>
    </row>
    <row r="51" ht="15.75" spans="1:15">
      <c r="A51" s="314"/>
      <c r="B51" s="340" t="s">
        <v>56</v>
      </c>
      <c r="C51" s="341">
        <v>172</v>
      </c>
      <c r="D51" s="341">
        <v>165</v>
      </c>
      <c r="E51" s="341">
        <v>160</v>
      </c>
      <c r="F51" s="341">
        <v>174</v>
      </c>
      <c r="G51" s="343">
        <v>167</v>
      </c>
      <c r="H51" s="343">
        <v>211</v>
      </c>
      <c r="I51" s="358"/>
      <c r="J51" s="350">
        <f t="shared" si="4"/>
        <v>1049</v>
      </c>
      <c r="K51" s="359">
        <f t="shared" si="5"/>
        <v>174.833333333333</v>
      </c>
      <c r="L51" s="335"/>
      <c r="N51" s="62">
        <v>16</v>
      </c>
      <c r="O51" s="301">
        <v>6</v>
      </c>
    </row>
    <row r="52" ht="15.75" spans="1:14">
      <c r="A52" s="41"/>
      <c r="B52" s="315" t="s">
        <v>62</v>
      </c>
      <c r="C52" s="316">
        <v>111</v>
      </c>
      <c r="D52" s="316">
        <v>142</v>
      </c>
      <c r="E52" s="316">
        <v>107</v>
      </c>
      <c r="F52" s="316">
        <v>163</v>
      </c>
      <c r="G52" s="49">
        <v>168</v>
      </c>
      <c r="H52" s="49">
        <v>111</v>
      </c>
      <c r="I52" s="54">
        <v>60</v>
      </c>
      <c r="J52" s="49">
        <f t="shared" si="4"/>
        <v>862</v>
      </c>
      <c r="K52" s="321">
        <f t="shared" si="5"/>
        <v>143.666666666667</v>
      </c>
      <c r="L52" s="53">
        <f>SUM(J52:J53)</f>
        <v>1885</v>
      </c>
      <c r="M52" s="62">
        <v>17</v>
      </c>
      <c r="N52" s="301">
        <v>5</v>
      </c>
    </row>
    <row r="53" ht="15.75" spans="1:15">
      <c r="A53" s="33"/>
      <c r="B53" s="7" t="s">
        <v>69</v>
      </c>
      <c r="C53" s="23">
        <v>147</v>
      </c>
      <c r="D53" s="23">
        <v>172</v>
      </c>
      <c r="E53" s="23">
        <v>194</v>
      </c>
      <c r="F53" s="23">
        <v>168</v>
      </c>
      <c r="G53" s="24">
        <v>196</v>
      </c>
      <c r="H53" s="24">
        <v>146</v>
      </c>
      <c r="I53" s="54"/>
      <c r="J53" s="24">
        <f t="shared" si="4"/>
        <v>1023</v>
      </c>
      <c r="K53" s="50">
        <f t="shared" si="5"/>
        <v>170.5</v>
      </c>
      <c r="L53" s="51"/>
      <c r="N53" s="62">
        <v>18</v>
      </c>
      <c r="O53" s="301">
        <v>4</v>
      </c>
    </row>
    <row r="54" ht="15.75" spans="1:15">
      <c r="A54" s="273" t="s">
        <v>117</v>
      </c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99"/>
      <c r="N54" s="62">
        <v>19</v>
      </c>
      <c r="O54" s="301">
        <v>3</v>
      </c>
    </row>
    <row r="55" ht="15.75" spans="1:15">
      <c r="A55" s="274" t="s">
        <v>71</v>
      </c>
      <c r="B55" s="134" t="s">
        <v>1</v>
      </c>
      <c r="C55" s="134" t="s">
        <v>72</v>
      </c>
      <c r="D55" s="134" t="s">
        <v>73</v>
      </c>
      <c r="E55" s="134" t="s">
        <v>74</v>
      </c>
      <c r="F55" s="134" t="s">
        <v>92</v>
      </c>
      <c r="G55" s="134" t="s">
        <v>97</v>
      </c>
      <c r="H55" s="134" t="s">
        <v>98</v>
      </c>
      <c r="I55" s="134" t="s">
        <v>103</v>
      </c>
      <c r="J55" s="134" t="s">
        <v>109</v>
      </c>
      <c r="K55" s="134" t="s">
        <v>118</v>
      </c>
      <c r="L55" s="134" t="s">
        <v>75</v>
      </c>
      <c r="N55" s="62">
        <v>20</v>
      </c>
      <c r="O55" s="301">
        <v>2</v>
      </c>
    </row>
    <row r="56" ht="15.75" spans="1:12">
      <c r="A56" s="275">
        <v>1</v>
      </c>
      <c r="B56" s="3" t="s">
        <v>59</v>
      </c>
      <c r="C56" s="275">
        <v>100</v>
      </c>
      <c r="D56" s="276">
        <v>20</v>
      </c>
      <c r="E56" s="275">
        <v>25</v>
      </c>
      <c r="F56" s="275">
        <v>40</v>
      </c>
      <c r="G56" s="275">
        <v>100</v>
      </c>
      <c r="H56" s="275">
        <v>100</v>
      </c>
      <c r="I56" s="275">
        <v>35</v>
      </c>
      <c r="J56" s="275">
        <v>100</v>
      </c>
      <c r="K56" s="275">
        <v>100</v>
      </c>
      <c r="L56" s="275">
        <f t="shared" ref="L56:L72" si="8">SUM(C56:K56)</f>
        <v>620</v>
      </c>
    </row>
    <row r="57" ht="15.75" spans="1:12">
      <c r="A57" s="196">
        <v>2</v>
      </c>
      <c r="B57" s="5" t="s">
        <v>56</v>
      </c>
      <c r="C57" s="277">
        <v>40</v>
      </c>
      <c r="D57" s="204">
        <v>40</v>
      </c>
      <c r="E57" s="277">
        <v>50</v>
      </c>
      <c r="F57" s="277">
        <v>45</v>
      </c>
      <c r="G57" s="277">
        <v>60</v>
      </c>
      <c r="H57" s="277">
        <v>60</v>
      </c>
      <c r="I57" s="277">
        <v>50</v>
      </c>
      <c r="J57" s="277">
        <v>45</v>
      </c>
      <c r="K57" s="277">
        <v>60</v>
      </c>
      <c r="L57" s="196">
        <f t="shared" si="8"/>
        <v>450</v>
      </c>
    </row>
    <row r="58" ht="15.75" spans="1:12">
      <c r="A58" s="196">
        <v>3</v>
      </c>
      <c r="B58" s="4" t="s">
        <v>54</v>
      </c>
      <c r="C58" s="196">
        <v>45</v>
      </c>
      <c r="D58" s="204">
        <v>0</v>
      </c>
      <c r="E58" s="196">
        <v>80</v>
      </c>
      <c r="F58" s="196">
        <v>80</v>
      </c>
      <c r="G58" s="196">
        <v>35</v>
      </c>
      <c r="H58" s="196">
        <v>40</v>
      </c>
      <c r="I58" s="277">
        <v>60</v>
      </c>
      <c r="J58" s="277">
        <v>80</v>
      </c>
      <c r="K58" s="277">
        <v>0</v>
      </c>
      <c r="L58" s="196">
        <f t="shared" si="8"/>
        <v>420</v>
      </c>
    </row>
    <row r="59" ht="15.75" spans="1:12">
      <c r="A59" s="196">
        <v>4</v>
      </c>
      <c r="B59" s="5" t="s">
        <v>69</v>
      </c>
      <c r="C59" s="196">
        <v>0</v>
      </c>
      <c r="D59" s="204">
        <v>80</v>
      </c>
      <c r="E59" s="277">
        <v>60</v>
      </c>
      <c r="F59" s="277">
        <v>0</v>
      </c>
      <c r="G59" s="277">
        <v>0</v>
      </c>
      <c r="H59" s="277">
        <v>50</v>
      </c>
      <c r="I59" s="196">
        <v>80</v>
      </c>
      <c r="J59" s="196">
        <v>60</v>
      </c>
      <c r="K59" s="196">
        <v>80</v>
      </c>
      <c r="L59" s="196">
        <f t="shared" si="8"/>
        <v>410</v>
      </c>
    </row>
    <row r="60" ht="15.75" spans="1:12">
      <c r="A60" s="196">
        <v>5</v>
      </c>
      <c r="B60" s="5" t="s">
        <v>57</v>
      </c>
      <c r="C60" s="277">
        <v>60</v>
      </c>
      <c r="D60" s="204">
        <v>25</v>
      </c>
      <c r="E60" s="196">
        <v>45</v>
      </c>
      <c r="F60" s="196">
        <v>0</v>
      </c>
      <c r="G60" s="196">
        <v>45</v>
      </c>
      <c r="H60" s="196">
        <v>45</v>
      </c>
      <c r="I60" s="277">
        <v>100</v>
      </c>
      <c r="J60" s="277">
        <v>40</v>
      </c>
      <c r="K60" s="277">
        <v>0</v>
      </c>
      <c r="L60" s="196">
        <f t="shared" si="8"/>
        <v>360</v>
      </c>
    </row>
    <row r="61" ht="15.75" spans="1:12">
      <c r="A61" s="196">
        <v>6</v>
      </c>
      <c r="B61" s="4" t="s">
        <v>58</v>
      </c>
      <c r="C61" s="277">
        <v>0</v>
      </c>
      <c r="D61" s="204">
        <v>100</v>
      </c>
      <c r="E61" s="278">
        <v>35</v>
      </c>
      <c r="F61" s="278">
        <v>25</v>
      </c>
      <c r="G61" s="278">
        <v>80</v>
      </c>
      <c r="H61" s="278">
        <v>80</v>
      </c>
      <c r="I61" s="278">
        <v>0</v>
      </c>
      <c r="J61" s="278">
        <v>0</v>
      </c>
      <c r="K61" s="278">
        <v>0</v>
      </c>
      <c r="L61" s="196">
        <f t="shared" si="8"/>
        <v>320</v>
      </c>
    </row>
    <row r="62" ht="15.75" spans="1:12">
      <c r="A62" s="196">
        <v>7</v>
      </c>
      <c r="B62" s="4" t="s">
        <v>76</v>
      </c>
      <c r="C62" s="196">
        <v>80</v>
      </c>
      <c r="D62" s="204">
        <v>10</v>
      </c>
      <c r="E62" s="196">
        <v>0</v>
      </c>
      <c r="F62" s="196">
        <v>0</v>
      </c>
      <c r="G62" s="196">
        <v>0</v>
      </c>
      <c r="H62" s="196">
        <v>25</v>
      </c>
      <c r="I62" s="204">
        <v>45</v>
      </c>
      <c r="J62" s="204">
        <v>50</v>
      </c>
      <c r="K62" s="204">
        <v>50</v>
      </c>
      <c r="L62" s="196">
        <f t="shared" si="8"/>
        <v>260</v>
      </c>
    </row>
    <row r="63" ht="15.75" spans="1:12">
      <c r="A63" s="196">
        <v>8</v>
      </c>
      <c r="B63" s="4" t="s">
        <v>45</v>
      </c>
      <c r="C63" s="196">
        <v>50</v>
      </c>
      <c r="D63" s="204">
        <v>60</v>
      </c>
      <c r="E63" s="204">
        <v>40</v>
      </c>
      <c r="F63" s="204">
        <v>50</v>
      </c>
      <c r="G63" s="204">
        <v>40</v>
      </c>
      <c r="H63" s="204">
        <v>0</v>
      </c>
      <c r="I63" s="196">
        <v>0</v>
      </c>
      <c r="J63" s="196">
        <v>0</v>
      </c>
      <c r="K63" s="196">
        <v>0</v>
      </c>
      <c r="L63" s="196">
        <f t="shared" si="8"/>
        <v>240</v>
      </c>
    </row>
    <row r="64" ht="15.75" spans="1:12">
      <c r="A64" s="196">
        <v>9</v>
      </c>
      <c r="B64" s="4" t="s">
        <v>33</v>
      </c>
      <c r="C64" s="196">
        <v>30</v>
      </c>
      <c r="D64" s="204">
        <v>45</v>
      </c>
      <c r="E64" s="196">
        <v>30</v>
      </c>
      <c r="F64" s="196">
        <v>30</v>
      </c>
      <c r="G64" s="196">
        <v>50</v>
      </c>
      <c r="H64" s="196">
        <v>0</v>
      </c>
      <c r="I64" s="196">
        <v>0</v>
      </c>
      <c r="J64" s="196">
        <v>0</v>
      </c>
      <c r="K64" s="196">
        <v>0</v>
      </c>
      <c r="L64" s="196">
        <f t="shared" si="8"/>
        <v>185</v>
      </c>
    </row>
    <row r="65" ht="15.75" spans="1:12">
      <c r="A65" s="196">
        <v>10</v>
      </c>
      <c r="B65" s="4" t="s">
        <v>53</v>
      </c>
      <c r="C65" s="196">
        <v>0</v>
      </c>
      <c r="D65" s="204">
        <v>0</v>
      </c>
      <c r="E65" s="277">
        <v>100</v>
      </c>
      <c r="F65" s="277">
        <v>60</v>
      </c>
      <c r="G65" s="277">
        <v>0</v>
      </c>
      <c r="H65" s="277">
        <v>0</v>
      </c>
      <c r="I65" s="196">
        <v>0</v>
      </c>
      <c r="J65" s="196">
        <v>0</v>
      </c>
      <c r="K65" s="196">
        <v>0</v>
      </c>
      <c r="L65" s="196">
        <f t="shared" si="8"/>
        <v>160</v>
      </c>
    </row>
    <row r="66" ht="15.75" spans="1:12">
      <c r="A66" s="196">
        <v>11</v>
      </c>
      <c r="B66" s="4" t="s">
        <v>80</v>
      </c>
      <c r="C66" s="196">
        <v>0</v>
      </c>
      <c r="D66" s="204">
        <v>0</v>
      </c>
      <c r="E66" s="196">
        <v>0</v>
      </c>
      <c r="F66" s="196">
        <v>0</v>
      </c>
      <c r="G66" s="196">
        <v>0</v>
      </c>
      <c r="H66" s="196">
        <v>35</v>
      </c>
      <c r="I66" s="196">
        <v>40</v>
      </c>
      <c r="J66" s="196">
        <v>0</v>
      </c>
      <c r="K66" s="196">
        <v>45</v>
      </c>
      <c r="L66" s="196">
        <f t="shared" si="8"/>
        <v>120</v>
      </c>
    </row>
    <row r="67" ht="15.75" spans="1:12">
      <c r="A67" s="196">
        <v>12</v>
      </c>
      <c r="B67" s="4" t="s">
        <v>78</v>
      </c>
      <c r="C67" s="196">
        <v>0</v>
      </c>
      <c r="D67" s="204">
        <v>30</v>
      </c>
      <c r="E67" s="196">
        <v>0</v>
      </c>
      <c r="F67" s="196">
        <v>35</v>
      </c>
      <c r="G67" s="196">
        <v>0</v>
      </c>
      <c r="H67" s="196">
        <v>30</v>
      </c>
      <c r="I67" s="196">
        <v>0</v>
      </c>
      <c r="J67" s="196">
        <v>0</v>
      </c>
      <c r="K67" s="196">
        <v>0</v>
      </c>
      <c r="L67" s="196">
        <f t="shared" si="8"/>
        <v>95</v>
      </c>
    </row>
    <row r="68" ht="15.75" spans="1:12">
      <c r="A68" s="196">
        <v>13</v>
      </c>
      <c r="B68" s="4" t="s">
        <v>77</v>
      </c>
      <c r="C68" s="196">
        <v>0</v>
      </c>
      <c r="D68" s="204">
        <v>50</v>
      </c>
      <c r="E68" s="196">
        <v>0</v>
      </c>
      <c r="F68" s="196">
        <v>20</v>
      </c>
      <c r="G68" s="196">
        <v>0</v>
      </c>
      <c r="H68" s="196">
        <v>0</v>
      </c>
      <c r="I68" s="196">
        <v>0</v>
      </c>
      <c r="J68" s="196">
        <v>0</v>
      </c>
      <c r="K68" s="196">
        <v>0</v>
      </c>
      <c r="L68" s="196">
        <f t="shared" si="8"/>
        <v>70</v>
      </c>
    </row>
    <row r="69" ht="15.75" spans="1:12">
      <c r="A69" s="196">
        <v>14</v>
      </c>
      <c r="B69" s="4" t="s">
        <v>41</v>
      </c>
      <c r="C69" s="277">
        <v>35</v>
      </c>
      <c r="D69" s="204">
        <v>15</v>
      </c>
      <c r="E69" s="196">
        <v>0</v>
      </c>
      <c r="F69" s="196">
        <v>0</v>
      </c>
      <c r="G69" s="196">
        <v>0</v>
      </c>
      <c r="H69" s="196">
        <v>0</v>
      </c>
      <c r="I69" s="196">
        <v>0</v>
      </c>
      <c r="J69" s="196">
        <v>0</v>
      </c>
      <c r="K69" s="196">
        <v>0</v>
      </c>
      <c r="L69" s="196">
        <f t="shared" si="8"/>
        <v>50</v>
      </c>
    </row>
    <row r="70" ht="15.75" spans="1:12">
      <c r="A70" s="196">
        <v>15</v>
      </c>
      <c r="B70" s="4" t="s">
        <v>60</v>
      </c>
      <c r="C70" s="196">
        <v>20</v>
      </c>
      <c r="D70" s="204">
        <v>0</v>
      </c>
      <c r="E70" s="196">
        <v>20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196">
        <v>0</v>
      </c>
      <c r="L70" s="196">
        <f t="shared" si="8"/>
        <v>40</v>
      </c>
    </row>
    <row r="71" ht="15.75" spans="1:12">
      <c r="A71" s="196">
        <v>16</v>
      </c>
      <c r="B71" s="4" t="s">
        <v>81</v>
      </c>
      <c r="C71" s="196">
        <v>0</v>
      </c>
      <c r="D71" s="204">
        <v>0</v>
      </c>
      <c r="E71" s="196">
        <v>0</v>
      </c>
      <c r="F71" s="196">
        <v>0</v>
      </c>
      <c r="G71" s="196">
        <v>0</v>
      </c>
      <c r="H71" s="196">
        <v>35</v>
      </c>
      <c r="I71" s="196">
        <v>0</v>
      </c>
      <c r="J71" s="196">
        <v>0</v>
      </c>
      <c r="K71" s="196">
        <v>0</v>
      </c>
      <c r="L71" s="196">
        <f t="shared" si="8"/>
        <v>35</v>
      </c>
    </row>
    <row r="72" ht="15.75" spans="1:12">
      <c r="A72" s="196">
        <v>17</v>
      </c>
      <c r="B72" s="4" t="s">
        <v>79</v>
      </c>
      <c r="C72" s="196">
        <v>25</v>
      </c>
      <c r="D72" s="204">
        <v>0</v>
      </c>
      <c r="E72" s="196">
        <v>0</v>
      </c>
      <c r="F72" s="196">
        <v>0</v>
      </c>
      <c r="G72" s="196">
        <v>0</v>
      </c>
      <c r="H72" s="196">
        <v>0</v>
      </c>
      <c r="I72" s="196">
        <v>0</v>
      </c>
      <c r="J72" s="196">
        <v>0</v>
      </c>
      <c r="K72" s="196">
        <v>0</v>
      </c>
      <c r="L72" s="196">
        <f t="shared" si="8"/>
        <v>25</v>
      </c>
    </row>
    <row r="73" ht="15.75" spans="1:11">
      <c r="A73" s="302" t="s">
        <v>119</v>
      </c>
      <c r="B73" s="302"/>
      <c r="C73" s="302"/>
      <c r="D73" s="302"/>
      <c r="E73" s="303"/>
      <c r="F73" s="303"/>
      <c r="G73" s="303"/>
      <c r="H73" s="303"/>
      <c r="I73" s="303"/>
      <c r="J73" s="303"/>
      <c r="K73" s="305"/>
    </row>
    <row r="74" ht="15.75" spans="1:12">
      <c r="A74" s="274" t="s">
        <v>71</v>
      </c>
      <c r="B74" s="134" t="s">
        <v>1</v>
      </c>
      <c r="C74" s="134" t="s">
        <v>72</v>
      </c>
      <c r="D74" s="134" t="s">
        <v>73</v>
      </c>
      <c r="E74" s="134" t="s">
        <v>74</v>
      </c>
      <c r="F74" s="134" t="s">
        <v>92</v>
      </c>
      <c r="G74" s="134" t="s">
        <v>97</v>
      </c>
      <c r="H74" s="134" t="s">
        <v>98</v>
      </c>
      <c r="I74" s="134" t="s">
        <v>103</v>
      </c>
      <c r="J74" s="134" t="s">
        <v>109</v>
      </c>
      <c r="K74" s="134" t="s">
        <v>118</v>
      </c>
      <c r="L74" s="134" t="s">
        <v>75</v>
      </c>
    </row>
    <row r="75" ht="15.75" spans="1:12">
      <c r="A75" s="196">
        <v>1</v>
      </c>
      <c r="B75" s="3" t="s">
        <v>62</v>
      </c>
      <c r="C75" s="207">
        <v>45</v>
      </c>
      <c r="D75" s="204">
        <v>100</v>
      </c>
      <c r="E75" s="204">
        <v>60</v>
      </c>
      <c r="F75" s="204">
        <v>80</v>
      </c>
      <c r="G75" s="204">
        <v>100</v>
      </c>
      <c r="H75" s="204">
        <v>100</v>
      </c>
      <c r="I75" s="204">
        <v>100</v>
      </c>
      <c r="J75" s="204">
        <v>80</v>
      </c>
      <c r="K75" s="204">
        <v>40</v>
      </c>
      <c r="L75" s="204">
        <f t="shared" ref="L75:L90" si="9">SUM(C75:K75)</f>
        <v>705</v>
      </c>
    </row>
    <row r="76" ht="15.75" spans="1:12">
      <c r="A76" s="196">
        <v>2</v>
      </c>
      <c r="B76" s="4" t="s">
        <v>35</v>
      </c>
      <c r="C76" s="207">
        <v>100</v>
      </c>
      <c r="D76" s="204">
        <v>0</v>
      </c>
      <c r="E76" s="204">
        <v>80</v>
      </c>
      <c r="F76" s="204">
        <v>40</v>
      </c>
      <c r="G76" s="204">
        <v>45</v>
      </c>
      <c r="H76" s="204">
        <v>80</v>
      </c>
      <c r="I76" s="204">
        <v>50</v>
      </c>
      <c r="J76" s="204">
        <v>100</v>
      </c>
      <c r="K76" s="204">
        <v>60</v>
      </c>
      <c r="L76" s="204">
        <f t="shared" si="9"/>
        <v>555</v>
      </c>
    </row>
    <row r="77" ht="15.75" spans="1:12">
      <c r="A77" s="196">
        <v>5</v>
      </c>
      <c r="B77" s="4" t="s">
        <v>38</v>
      </c>
      <c r="C77" s="207">
        <v>60</v>
      </c>
      <c r="D77" s="204">
        <v>40</v>
      </c>
      <c r="E77" s="204">
        <v>40</v>
      </c>
      <c r="F77" s="204">
        <v>100</v>
      </c>
      <c r="G77" s="204">
        <v>35</v>
      </c>
      <c r="H77" s="204">
        <v>60</v>
      </c>
      <c r="I77" s="204">
        <v>60</v>
      </c>
      <c r="J77" s="204">
        <v>40</v>
      </c>
      <c r="K77" s="204">
        <v>80</v>
      </c>
      <c r="L77" s="204">
        <f t="shared" si="9"/>
        <v>515</v>
      </c>
    </row>
    <row r="78" ht="15.75" spans="1:12">
      <c r="A78" s="196">
        <v>4</v>
      </c>
      <c r="B78" s="304" t="s">
        <v>63</v>
      </c>
      <c r="C78" s="207">
        <v>50</v>
      </c>
      <c r="D78" s="204">
        <v>50</v>
      </c>
      <c r="E78" s="204">
        <v>45</v>
      </c>
      <c r="F78" s="204">
        <v>60</v>
      </c>
      <c r="G78" s="204">
        <v>80</v>
      </c>
      <c r="H78" s="204">
        <v>35</v>
      </c>
      <c r="I78" s="204">
        <v>80</v>
      </c>
      <c r="J78" s="204">
        <v>50</v>
      </c>
      <c r="K78" s="204">
        <v>50</v>
      </c>
      <c r="L78" s="204">
        <f t="shared" si="9"/>
        <v>500</v>
      </c>
    </row>
    <row r="79" ht="15.75" spans="1:12">
      <c r="A79" s="196">
        <v>3</v>
      </c>
      <c r="B79" s="8" t="s">
        <v>40</v>
      </c>
      <c r="C79" s="207">
        <v>80</v>
      </c>
      <c r="D79" s="204">
        <v>60</v>
      </c>
      <c r="E79" s="204">
        <v>100</v>
      </c>
      <c r="F79" s="204">
        <v>50</v>
      </c>
      <c r="G79" s="204">
        <v>60</v>
      </c>
      <c r="H79" s="204">
        <v>40</v>
      </c>
      <c r="I79" s="204">
        <v>30</v>
      </c>
      <c r="J79" s="204">
        <v>35</v>
      </c>
      <c r="K79" s="204">
        <v>30</v>
      </c>
      <c r="L79" s="204">
        <f t="shared" si="9"/>
        <v>485</v>
      </c>
    </row>
    <row r="80" ht="15.75" spans="1:12">
      <c r="A80" s="196">
        <v>6</v>
      </c>
      <c r="B80" s="4" t="s">
        <v>31</v>
      </c>
      <c r="C80" s="207">
        <v>35</v>
      </c>
      <c r="D80" s="204">
        <v>80</v>
      </c>
      <c r="E80" s="204">
        <v>50</v>
      </c>
      <c r="F80" s="204">
        <v>45</v>
      </c>
      <c r="G80" s="204">
        <v>50</v>
      </c>
      <c r="H80" s="204">
        <v>50</v>
      </c>
      <c r="I80" s="204">
        <v>45</v>
      </c>
      <c r="J80" s="204">
        <v>60</v>
      </c>
      <c r="K80" s="204">
        <v>45</v>
      </c>
      <c r="L80" s="204">
        <f t="shared" si="9"/>
        <v>460</v>
      </c>
    </row>
    <row r="81" ht="15.75" spans="1:12">
      <c r="A81" s="196">
        <v>7</v>
      </c>
      <c r="B81" s="7" t="s">
        <v>64</v>
      </c>
      <c r="C81" s="207">
        <v>0</v>
      </c>
      <c r="D81" s="204">
        <v>20</v>
      </c>
      <c r="E81" s="204">
        <v>35</v>
      </c>
      <c r="F81" s="204">
        <v>35</v>
      </c>
      <c r="G81" s="204">
        <v>40</v>
      </c>
      <c r="H81" s="204">
        <v>45</v>
      </c>
      <c r="I81" s="204">
        <v>40</v>
      </c>
      <c r="J81" s="204">
        <v>30</v>
      </c>
      <c r="K81" s="204">
        <v>100</v>
      </c>
      <c r="L81" s="204">
        <f t="shared" si="9"/>
        <v>345</v>
      </c>
    </row>
    <row r="82" ht="15.75" spans="1:12">
      <c r="A82" s="196">
        <v>8</v>
      </c>
      <c r="B82" s="4" t="s">
        <v>65</v>
      </c>
      <c r="C82" s="277">
        <v>0</v>
      </c>
      <c r="D82" s="204">
        <v>15</v>
      </c>
      <c r="E82" s="204">
        <v>30</v>
      </c>
      <c r="F82" s="204">
        <v>30</v>
      </c>
      <c r="G82" s="204">
        <v>0</v>
      </c>
      <c r="H82" s="204">
        <v>30</v>
      </c>
      <c r="I82" s="204">
        <v>0</v>
      </c>
      <c r="J82" s="204">
        <v>0</v>
      </c>
      <c r="K82" s="204">
        <v>0</v>
      </c>
      <c r="L82" s="204">
        <f t="shared" si="9"/>
        <v>105</v>
      </c>
    </row>
    <row r="83" ht="15.75" spans="1:12">
      <c r="A83" s="196">
        <v>9</v>
      </c>
      <c r="B83" s="3" t="s">
        <v>83</v>
      </c>
      <c r="C83" s="207">
        <v>40</v>
      </c>
      <c r="D83" s="204">
        <v>45</v>
      </c>
      <c r="E83" s="204">
        <v>0</v>
      </c>
      <c r="F83" s="204">
        <v>0</v>
      </c>
      <c r="G83" s="204">
        <v>0</v>
      </c>
      <c r="H83" s="204">
        <v>0</v>
      </c>
      <c r="I83" s="204">
        <v>0</v>
      </c>
      <c r="J83" s="204">
        <v>0</v>
      </c>
      <c r="K83" s="204">
        <v>0</v>
      </c>
      <c r="L83" s="204">
        <f t="shared" si="9"/>
        <v>85</v>
      </c>
    </row>
    <row r="84" ht="15.75" spans="1:12">
      <c r="A84" s="196">
        <v>10</v>
      </c>
      <c r="B84" s="5" t="s">
        <v>86</v>
      </c>
      <c r="C84" s="277">
        <v>0</v>
      </c>
      <c r="D84" s="204">
        <v>25</v>
      </c>
      <c r="E84" s="204">
        <v>0</v>
      </c>
      <c r="F84" s="204">
        <v>0</v>
      </c>
      <c r="G84" s="204">
        <v>0</v>
      </c>
      <c r="H84" s="204">
        <v>0</v>
      </c>
      <c r="I84" s="204">
        <v>35</v>
      </c>
      <c r="J84" s="204">
        <v>0</v>
      </c>
      <c r="K84" s="204">
        <v>0</v>
      </c>
      <c r="L84" s="204">
        <f t="shared" si="9"/>
        <v>60</v>
      </c>
    </row>
    <row r="85" ht="15.75" spans="1:12">
      <c r="A85" s="196">
        <v>11</v>
      </c>
      <c r="B85" s="3" t="s">
        <v>84</v>
      </c>
      <c r="C85" s="277">
        <v>30</v>
      </c>
      <c r="D85" s="204">
        <v>30</v>
      </c>
      <c r="E85" s="204">
        <v>0</v>
      </c>
      <c r="F85" s="204">
        <v>0</v>
      </c>
      <c r="G85" s="204">
        <v>0</v>
      </c>
      <c r="H85" s="204">
        <v>0</v>
      </c>
      <c r="I85" s="204">
        <v>0</v>
      </c>
      <c r="J85" s="204">
        <v>0</v>
      </c>
      <c r="K85" s="204">
        <v>0</v>
      </c>
      <c r="L85" s="204">
        <f t="shared" si="9"/>
        <v>60</v>
      </c>
    </row>
    <row r="86" ht="15.75" spans="1:12">
      <c r="A86" s="196">
        <v>12</v>
      </c>
      <c r="B86" s="3" t="s">
        <v>85</v>
      </c>
      <c r="C86" s="277">
        <v>25</v>
      </c>
      <c r="D86" s="204">
        <v>35</v>
      </c>
      <c r="E86" s="204">
        <v>0</v>
      </c>
      <c r="F86" s="204">
        <v>0</v>
      </c>
      <c r="G86" s="204">
        <v>0</v>
      </c>
      <c r="H86" s="204">
        <v>0</v>
      </c>
      <c r="I86" s="204">
        <v>0</v>
      </c>
      <c r="J86" s="204">
        <v>0</v>
      </c>
      <c r="K86" s="204">
        <v>0</v>
      </c>
      <c r="L86" s="204">
        <f t="shared" si="9"/>
        <v>60</v>
      </c>
    </row>
    <row r="87" ht="15.75" spans="1:12">
      <c r="A87" s="196">
        <v>13</v>
      </c>
      <c r="B87" s="4" t="s">
        <v>110</v>
      </c>
      <c r="C87" s="196">
        <v>0</v>
      </c>
      <c r="D87" s="204">
        <v>0</v>
      </c>
      <c r="E87" s="204">
        <v>0</v>
      </c>
      <c r="F87" s="204">
        <v>0</v>
      </c>
      <c r="G87" s="204">
        <v>0</v>
      </c>
      <c r="H87" s="204">
        <v>0</v>
      </c>
      <c r="I87" s="204">
        <v>0</v>
      </c>
      <c r="J87" s="204">
        <v>45</v>
      </c>
      <c r="K87" s="204">
        <v>0</v>
      </c>
      <c r="L87" s="204">
        <f t="shared" si="9"/>
        <v>45</v>
      </c>
    </row>
    <row r="88" ht="15.75" spans="1:12">
      <c r="A88" s="196">
        <v>16</v>
      </c>
      <c r="B88" s="3" t="s">
        <v>113</v>
      </c>
      <c r="C88" s="196">
        <v>0</v>
      </c>
      <c r="D88" s="204">
        <v>0</v>
      </c>
      <c r="E88" s="204">
        <v>0</v>
      </c>
      <c r="F88" s="204">
        <v>0</v>
      </c>
      <c r="G88" s="204">
        <v>0</v>
      </c>
      <c r="H88" s="204">
        <v>0</v>
      </c>
      <c r="I88" s="204">
        <v>0</v>
      </c>
      <c r="J88" s="204">
        <v>0</v>
      </c>
      <c r="K88" s="204">
        <v>35</v>
      </c>
      <c r="L88" s="204">
        <f t="shared" si="9"/>
        <v>35</v>
      </c>
    </row>
    <row r="89" ht="15.75" spans="1:12">
      <c r="A89" s="196"/>
      <c r="B89" s="3"/>
      <c r="C89" s="196"/>
      <c r="D89" s="204"/>
      <c r="E89" s="204"/>
      <c r="F89" s="204"/>
      <c r="G89" s="204"/>
      <c r="H89" s="204"/>
      <c r="I89" s="204"/>
      <c r="J89" s="204"/>
      <c r="K89" s="204"/>
      <c r="L89" s="204"/>
    </row>
    <row r="90" ht="15.75" spans="1:12">
      <c r="A90" s="196">
        <v>15</v>
      </c>
      <c r="B90" s="3" t="s">
        <v>88</v>
      </c>
      <c r="C90" s="196">
        <v>15</v>
      </c>
      <c r="D90" s="204">
        <v>0</v>
      </c>
      <c r="E90" s="204">
        <v>0</v>
      </c>
      <c r="F90" s="204">
        <v>0</v>
      </c>
      <c r="G90" s="204">
        <v>0</v>
      </c>
      <c r="H90" s="204">
        <v>0</v>
      </c>
      <c r="I90" s="204">
        <v>0</v>
      </c>
      <c r="J90" s="204">
        <v>0</v>
      </c>
      <c r="K90" s="204">
        <v>0</v>
      </c>
      <c r="L90" s="204">
        <f t="shared" si="9"/>
        <v>15</v>
      </c>
    </row>
  </sheetData>
  <sortState ref="A6:K15">
    <sortCondition ref="K6:K15" descending="1"/>
  </sortState>
  <mergeCells count="30">
    <mergeCell ref="A1:L1"/>
    <mergeCell ref="A2:L2"/>
    <mergeCell ref="A3:L3"/>
    <mergeCell ref="A4:L4"/>
    <mergeCell ref="A16:L16"/>
    <mergeCell ref="D30:I30"/>
    <mergeCell ref="A54:K54"/>
    <mergeCell ref="A73:J73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</mergeCells>
  <pageMargins left="0.7" right="0.7" top="0.75" bottom="0.75" header="0.3" footer="0.3"/>
  <pageSetup paperSize="9" scale="60" orientation="portrait" horizontalDpi="1200" verticalDpi="18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O15"/>
  <sheetViews>
    <sheetView workbookViewId="0">
      <selection activeCell="E26" sqref="E26"/>
    </sheetView>
  </sheetViews>
  <sheetFormatPr defaultColWidth="9" defaultRowHeight="12.75"/>
  <cols>
    <col min="5" max="5" width="23" customWidth="1"/>
  </cols>
  <sheetData>
    <row r="2" ht="21.75" spans="4:15">
      <c r="D2" s="9"/>
      <c r="E2" s="10"/>
      <c r="F2" s="10"/>
      <c r="G2" s="166" t="s">
        <v>66</v>
      </c>
      <c r="H2" s="166"/>
      <c r="I2" s="166"/>
      <c r="J2" s="166"/>
      <c r="K2" s="166"/>
      <c r="L2" s="166"/>
      <c r="M2" s="10"/>
      <c r="N2" s="10"/>
      <c r="O2" s="10"/>
    </row>
    <row r="3" ht="32.25" spans="4:15">
      <c r="D3" s="12" t="s">
        <v>0</v>
      </c>
      <c r="E3" s="13" t="s">
        <v>1</v>
      </c>
      <c r="F3" s="13" t="s">
        <v>2</v>
      </c>
      <c r="G3" s="13" t="s">
        <v>3</v>
      </c>
      <c r="H3" s="13" t="s">
        <v>4</v>
      </c>
      <c r="I3" s="13" t="s">
        <v>5</v>
      </c>
      <c r="J3" s="13" t="s">
        <v>6</v>
      </c>
      <c r="K3" s="13" t="s">
        <v>7</v>
      </c>
      <c r="L3" s="13" t="s">
        <v>67</v>
      </c>
      <c r="M3" s="13" t="s">
        <v>51</v>
      </c>
      <c r="N3" s="13" t="s">
        <v>52</v>
      </c>
      <c r="O3" s="43" t="s">
        <v>68</v>
      </c>
    </row>
    <row r="4" ht="15.75" spans="4:15">
      <c r="D4" s="329">
        <v>4</v>
      </c>
      <c r="E4" s="326" t="s">
        <v>38</v>
      </c>
      <c r="F4" s="268">
        <v>124</v>
      </c>
      <c r="G4" s="268">
        <v>171</v>
      </c>
      <c r="H4" s="268">
        <v>132</v>
      </c>
      <c r="I4" s="268">
        <v>189</v>
      </c>
      <c r="J4" s="268">
        <v>171</v>
      </c>
      <c r="K4" s="45">
        <v>140</v>
      </c>
      <c r="L4" s="332">
        <v>60</v>
      </c>
      <c r="M4" s="45">
        <f t="shared" ref="M4:M15" si="0">SUM(F4:L4)</f>
        <v>987</v>
      </c>
      <c r="N4" s="244">
        <f t="shared" ref="N4:N15" si="1">M4/6</f>
        <v>164.5</v>
      </c>
      <c r="O4" s="333">
        <f>SUM(M4:M5)</f>
        <v>1959</v>
      </c>
    </row>
    <row r="5" ht="15.75" spans="4:15">
      <c r="D5" s="330"/>
      <c r="E5" s="7" t="s">
        <v>56</v>
      </c>
      <c r="F5" s="23">
        <v>157</v>
      </c>
      <c r="G5" s="23">
        <v>167</v>
      </c>
      <c r="H5" s="23">
        <v>166</v>
      </c>
      <c r="I5" s="23">
        <v>145</v>
      </c>
      <c r="J5" s="24">
        <v>167</v>
      </c>
      <c r="K5" s="24">
        <v>170</v>
      </c>
      <c r="L5" s="21"/>
      <c r="M5" s="49">
        <f t="shared" si="0"/>
        <v>972</v>
      </c>
      <c r="N5" s="245">
        <f t="shared" si="1"/>
        <v>162</v>
      </c>
      <c r="O5" s="334"/>
    </row>
    <row r="6" ht="15.75" spans="4:15">
      <c r="D6" s="18">
        <v>1</v>
      </c>
      <c r="E6" s="241" t="s">
        <v>35</v>
      </c>
      <c r="F6" s="37">
        <v>158</v>
      </c>
      <c r="G6" s="37">
        <v>166</v>
      </c>
      <c r="H6" s="37">
        <v>179</v>
      </c>
      <c r="I6" s="37">
        <v>132</v>
      </c>
      <c r="J6" s="38">
        <v>175</v>
      </c>
      <c r="K6" s="38">
        <v>142</v>
      </c>
      <c r="L6" s="54">
        <v>60</v>
      </c>
      <c r="M6" s="49">
        <f t="shared" si="0"/>
        <v>1012</v>
      </c>
      <c r="N6" s="50">
        <f t="shared" si="1"/>
        <v>168.666666666667</v>
      </c>
      <c r="O6" s="335">
        <f>SUM(M6:M7)</f>
        <v>2039</v>
      </c>
    </row>
    <row r="7" ht="15.75" spans="4:15">
      <c r="D7" s="19"/>
      <c r="E7" s="20" t="s">
        <v>69</v>
      </c>
      <c r="F7" s="22">
        <v>216</v>
      </c>
      <c r="G7" s="22">
        <v>176</v>
      </c>
      <c r="H7" s="22">
        <v>181</v>
      </c>
      <c r="I7" s="22">
        <v>165</v>
      </c>
      <c r="J7" s="22">
        <v>140</v>
      </c>
      <c r="K7" s="22">
        <v>149</v>
      </c>
      <c r="L7" s="48"/>
      <c r="M7" s="24">
        <f t="shared" si="0"/>
        <v>1027</v>
      </c>
      <c r="N7" s="50">
        <f t="shared" si="1"/>
        <v>171.166666666667</v>
      </c>
      <c r="O7" s="336"/>
    </row>
    <row r="8" ht="15.75" spans="4:15">
      <c r="D8" s="330">
        <v>5</v>
      </c>
      <c r="E8" s="4" t="s">
        <v>31</v>
      </c>
      <c r="F8" s="243">
        <v>176</v>
      </c>
      <c r="G8" s="243">
        <v>158</v>
      </c>
      <c r="H8" s="243">
        <v>139</v>
      </c>
      <c r="I8" s="243">
        <v>165</v>
      </c>
      <c r="J8" s="337">
        <v>149</v>
      </c>
      <c r="K8" s="337">
        <v>114</v>
      </c>
      <c r="L8" s="243">
        <v>60</v>
      </c>
      <c r="M8" s="24">
        <f t="shared" si="0"/>
        <v>961</v>
      </c>
      <c r="N8" s="55">
        <f t="shared" si="1"/>
        <v>160.166666666667</v>
      </c>
      <c r="O8" s="334">
        <f>SUM(M8:M9)</f>
        <v>1877</v>
      </c>
    </row>
    <row r="9" ht="16.5" spans="4:15">
      <c r="D9" s="331"/>
      <c r="E9" s="198" t="s">
        <v>76</v>
      </c>
      <c r="F9" s="309">
        <v>164</v>
      </c>
      <c r="G9" s="309">
        <v>170</v>
      </c>
      <c r="H9" s="309">
        <v>163</v>
      </c>
      <c r="I9" s="309">
        <v>116</v>
      </c>
      <c r="J9" s="338">
        <v>145</v>
      </c>
      <c r="K9" s="338">
        <v>158</v>
      </c>
      <c r="L9" s="309"/>
      <c r="M9" s="28">
        <f t="shared" si="0"/>
        <v>916</v>
      </c>
      <c r="N9" s="57">
        <f t="shared" si="1"/>
        <v>152.666666666667</v>
      </c>
      <c r="O9" s="339"/>
    </row>
    <row r="10" ht="15.75" spans="4:15">
      <c r="D10" s="33">
        <v>2</v>
      </c>
      <c r="E10" s="36" t="s">
        <v>113</v>
      </c>
      <c r="F10" s="37">
        <v>141</v>
      </c>
      <c r="G10" s="37">
        <v>118</v>
      </c>
      <c r="H10" s="37">
        <v>159</v>
      </c>
      <c r="I10" s="37">
        <v>143</v>
      </c>
      <c r="J10" s="38">
        <v>126</v>
      </c>
      <c r="K10" s="38">
        <v>130</v>
      </c>
      <c r="L10" s="37">
        <v>90</v>
      </c>
      <c r="M10" s="49">
        <f t="shared" si="0"/>
        <v>907</v>
      </c>
      <c r="N10" s="321">
        <f t="shared" si="1"/>
        <v>151.166666666667</v>
      </c>
      <c r="O10" s="335">
        <f>SUM(M10:M11)</f>
        <v>2036</v>
      </c>
    </row>
    <row r="11" ht="15.75" spans="4:15">
      <c r="D11" s="117"/>
      <c r="E11" s="20" t="s">
        <v>59</v>
      </c>
      <c r="F11" s="21">
        <v>179</v>
      </c>
      <c r="G11" s="21">
        <v>159</v>
      </c>
      <c r="H11" s="21">
        <v>203</v>
      </c>
      <c r="I11" s="21">
        <v>223</v>
      </c>
      <c r="J11" s="22">
        <v>158</v>
      </c>
      <c r="K11" s="22">
        <v>207</v>
      </c>
      <c r="L11" s="21"/>
      <c r="M11" s="49">
        <f t="shared" si="0"/>
        <v>1129</v>
      </c>
      <c r="N11" s="50">
        <f t="shared" si="1"/>
        <v>188.166666666667</v>
      </c>
      <c r="O11" s="336"/>
    </row>
    <row r="12" ht="15.75" spans="4:15">
      <c r="D12" s="41">
        <v>6</v>
      </c>
      <c r="E12" s="315" t="s">
        <v>40</v>
      </c>
      <c r="F12" s="316">
        <v>112</v>
      </c>
      <c r="G12" s="316">
        <v>129</v>
      </c>
      <c r="H12" s="316">
        <v>130</v>
      </c>
      <c r="I12" s="316">
        <v>148</v>
      </c>
      <c r="J12" s="49">
        <v>157</v>
      </c>
      <c r="K12" s="49">
        <v>165</v>
      </c>
      <c r="L12" s="54">
        <v>60</v>
      </c>
      <c r="M12" s="49">
        <f t="shared" si="0"/>
        <v>901</v>
      </c>
      <c r="N12" s="321">
        <f t="shared" si="1"/>
        <v>150.166666666667</v>
      </c>
      <c r="O12" s="51">
        <f>SUM(M12:M13)</f>
        <v>1775</v>
      </c>
    </row>
    <row r="13" ht="15.75" spans="4:15">
      <c r="D13" s="33"/>
      <c r="E13" s="7" t="s">
        <v>80</v>
      </c>
      <c r="F13" s="23">
        <v>146</v>
      </c>
      <c r="G13" s="23">
        <v>136</v>
      </c>
      <c r="H13" s="23">
        <v>143</v>
      </c>
      <c r="I13" s="23">
        <v>155</v>
      </c>
      <c r="J13" s="24">
        <v>149</v>
      </c>
      <c r="K13" s="24">
        <v>145</v>
      </c>
      <c r="L13" s="54"/>
      <c r="M13" s="24">
        <f t="shared" si="0"/>
        <v>874</v>
      </c>
      <c r="N13" s="50">
        <f t="shared" si="1"/>
        <v>145.666666666667</v>
      </c>
      <c r="O13" s="334"/>
    </row>
    <row r="14" ht="15.75" spans="4:15">
      <c r="D14" s="41">
        <v>3</v>
      </c>
      <c r="E14" s="241" t="s">
        <v>63</v>
      </c>
      <c r="F14" s="242">
        <v>151</v>
      </c>
      <c r="G14" s="242">
        <v>150</v>
      </c>
      <c r="H14" s="242">
        <v>142</v>
      </c>
      <c r="I14" s="242">
        <v>167</v>
      </c>
      <c r="J14" s="247">
        <v>122</v>
      </c>
      <c r="K14" s="247">
        <v>157</v>
      </c>
      <c r="L14" s="248">
        <v>60</v>
      </c>
      <c r="M14" s="49">
        <f t="shared" si="0"/>
        <v>949</v>
      </c>
      <c r="N14" s="321">
        <f t="shared" si="1"/>
        <v>158.166666666667</v>
      </c>
      <c r="O14" s="335">
        <f>SUM(M14:M15)</f>
        <v>1981</v>
      </c>
    </row>
    <row r="15" ht="15.75" spans="4:15">
      <c r="D15" s="240"/>
      <c r="E15" s="241" t="s">
        <v>64</v>
      </c>
      <c r="F15" s="242">
        <v>136</v>
      </c>
      <c r="G15" s="242">
        <v>133</v>
      </c>
      <c r="H15" s="242">
        <v>142</v>
      </c>
      <c r="I15" s="242">
        <v>190</v>
      </c>
      <c r="J15" s="89">
        <v>199</v>
      </c>
      <c r="K15" s="89">
        <v>172</v>
      </c>
      <c r="L15" s="248">
        <v>60</v>
      </c>
      <c r="M15" s="49">
        <f t="shared" si="0"/>
        <v>1032</v>
      </c>
      <c r="N15" s="50">
        <f t="shared" si="1"/>
        <v>172</v>
      </c>
      <c r="O15" s="336"/>
    </row>
  </sheetData>
  <mergeCells count="13">
    <mergeCell ref="G2:L2"/>
    <mergeCell ref="D4:D5"/>
    <mergeCell ref="D6:D7"/>
    <mergeCell ref="D8:D9"/>
    <mergeCell ref="D10:D11"/>
    <mergeCell ref="D12:D13"/>
    <mergeCell ref="D14:D15"/>
    <mergeCell ref="O4:O5"/>
    <mergeCell ref="O6:O7"/>
    <mergeCell ref="O8:O9"/>
    <mergeCell ref="O10:O11"/>
    <mergeCell ref="O12:O13"/>
    <mergeCell ref="O14:O15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3"/>
    </sheetView>
  </sheetViews>
  <sheetFormatPr defaultColWidth="9" defaultRowHeight="12.75" outlineLevelCol="1"/>
  <cols>
    <col min="1" max="1" width="19.2888888888889" customWidth="1"/>
  </cols>
  <sheetData>
    <row r="1" spans="1:2">
      <c r="A1" s="306" t="s">
        <v>59</v>
      </c>
      <c r="B1" s="306">
        <v>900</v>
      </c>
    </row>
    <row r="2" spans="1:2">
      <c r="A2" s="306" t="s">
        <v>40</v>
      </c>
      <c r="B2" s="306">
        <v>900</v>
      </c>
    </row>
    <row r="3" spans="1:2">
      <c r="A3" s="306" t="s">
        <v>31</v>
      </c>
      <c r="B3" s="306">
        <v>900</v>
      </c>
    </row>
    <row r="4" spans="1:2">
      <c r="A4" s="306" t="s">
        <v>56</v>
      </c>
      <c r="B4" s="306">
        <v>900</v>
      </c>
    </row>
    <row r="5" spans="1:2">
      <c r="A5" s="306" t="s">
        <v>63</v>
      </c>
      <c r="B5" s="306">
        <v>900</v>
      </c>
    </row>
    <row r="6" spans="1:2">
      <c r="A6" s="306" t="s">
        <v>76</v>
      </c>
      <c r="B6" s="306">
        <v>900</v>
      </c>
    </row>
    <row r="7" spans="1:2">
      <c r="A7" s="306" t="s">
        <v>62</v>
      </c>
      <c r="B7" s="306">
        <v>900</v>
      </c>
    </row>
    <row r="8" spans="1:2">
      <c r="A8" s="306" t="s">
        <v>80</v>
      </c>
      <c r="B8" s="306">
        <v>900</v>
      </c>
    </row>
    <row r="9" spans="1:2">
      <c r="A9" s="306" t="s">
        <v>64</v>
      </c>
      <c r="B9" s="306">
        <v>900</v>
      </c>
    </row>
    <row r="10" spans="1:2">
      <c r="A10" s="306" t="s">
        <v>120</v>
      </c>
      <c r="B10" s="306">
        <v>900</v>
      </c>
    </row>
    <row r="11" spans="1:2">
      <c r="A11" s="306" t="s">
        <v>113</v>
      </c>
      <c r="B11" s="306">
        <v>450</v>
      </c>
    </row>
    <row r="12" spans="1:2">
      <c r="A12" s="306" t="s">
        <v>35</v>
      </c>
      <c r="B12" s="306">
        <v>900</v>
      </c>
    </row>
    <row r="13" spans="1:2">
      <c r="A13" s="306" t="s">
        <v>38</v>
      </c>
      <c r="B13" s="306">
        <v>900</v>
      </c>
    </row>
    <row r="14" spans="2:2">
      <c r="B14">
        <f>SUM(B1:B13)</f>
        <v>11250</v>
      </c>
    </row>
  </sheetData>
  <pageMargins left="0.7" right="0.7" top="0.75" bottom="0.75" header="0.3" footer="0.3"/>
  <pageSetup paperSize="9" orientation="portrait" horizontalDpi="12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"/>
  <sheetViews>
    <sheetView view="pageBreakPreview" zoomScale="90" zoomScaleNormal="100" topLeftCell="A3" workbookViewId="0">
      <selection activeCell="I10" sqref="I10"/>
    </sheetView>
  </sheetViews>
  <sheetFormatPr defaultColWidth="9" defaultRowHeight="12.75"/>
  <cols>
    <col min="2" max="2" width="23.7111111111111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121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32.25" spans="1:14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80" t="s">
        <v>52</v>
      </c>
      <c r="L5" s="143"/>
      <c r="M5" s="143"/>
      <c r="N5" s="143"/>
    </row>
    <row r="6" ht="15.75" spans="1:14">
      <c r="A6" s="254">
        <v>1</v>
      </c>
      <c r="B6" s="1" t="s">
        <v>54</v>
      </c>
      <c r="C6" s="255">
        <v>179</v>
      </c>
      <c r="D6" s="255">
        <v>176</v>
      </c>
      <c r="E6" s="255">
        <v>184</v>
      </c>
      <c r="F6" s="256">
        <v>218</v>
      </c>
      <c r="G6" s="255">
        <v>194</v>
      </c>
      <c r="H6" s="255">
        <v>212</v>
      </c>
      <c r="I6" s="255"/>
      <c r="J6" s="281">
        <f t="shared" ref="J6:J15" si="0">SUM(C6:I6)</f>
        <v>1163</v>
      </c>
      <c r="K6" s="282">
        <f t="shared" ref="K6:K15" si="1">J6/6</f>
        <v>193.833333333333</v>
      </c>
      <c r="L6" s="9"/>
      <c r="M6" s="9"/>
      <c r="N6" s="9"/>
    </row>
    <row r="7" ht="15.75" spans="1:14">
      <c r="A7" s="257">
        <v>2</v>
      </c>
      <c r="B7" s="5" t="s">
        <v>56</v>
      </c>
      <c r="C7" s="49">
        <v>172</v>
      </c>
      <c r="D7" s="49">
        <v>165</v>
      </c>
      <c r="E7" s="49">
        <v>160</v>
      </c>
      <c r="F7" s="49">
        <v>174</v>
      </c>
      <c r="G7" s="49">
        <v>167</v>
      </c>
      <c r="H7" s="49">
        <v>211</v>
      </c>
      <c r="I7" s="49"/>
      <c r="J7" s="278">
        <f t="shared" si="0"/>
        <v>1049</v>
      </c>
      <c r="K7" s="283">
        <f t="shared" si="1"/>
        <v>174.833333333333</v>
      </c>
      <c r="L7" s="9"/>
      <c r="M7" s="9"/>
      <c r="N7" s="9"/>
    </row>
    <row r="8" ht="16.5" spans="1:14">
      <c r="A8" s="322">
        <v>3</v>
      </c>
      <c r="B8" s="260" t="s">
        <v>59</v>
      </c>
      <c r="C8" s="261">
        <v>195</v>
      </c>
      <c r="D8" s="261">
        <v>123</v>
      </c>
      <c r="E8" s="261">
        <v>134</v>
      </c>
      <c r="F8" s="262">
        <v>160</v>
      </c>
      <c r="G8" s="261">
        <v>222</v>
      </c>
      <c r="H8" s="261">
        <v>189</v>
      </c>
      <c r="I8" s="261"/>
      <c r="J8" s="284">
        <f t="shared" si="0"/>
        <v>1023</v>
      </c>
      <c r="K8" s="285">
        <f t="shared" si="1"/>
        <v>170.5</v>
      </c>
      <c r="L8" s="9"/>
      <c r="M8" s="9"/>
      <c r="N8" s="9"/>
    </row>
    <row r="9" ht="15.75" spans="1:14">
      <c r="A9" s="323">
        <v>4</v>
      </c>
      <c r="B9" s="5" t="s">
        <v>69</v>
      </c>
      <c r="C9" s="49">
        <v>147</v>
      </c>
      <c r="D9" s="49">
        <v>172</v>
      </c>
      <c r="E9" s="49">
        <v>192</v>
      </c>
      <c r="F9" s="258">
        <v>168</v>
      </c>
      <c r="G9" s="49">
        <v>196</v>
      </c>
      <c r="H9" s="49">
        <v>146</v>
      </c>
      <c r="I9" s="49">
        <v>-48</v>
      </c>
      <c r="J9" s="286">
        <f t="shared" si="0"/>
        <v>973</v>
      </c>
      <c r="K9" s="287">
        <f t="shared" si="1"/>
        <v>162.166666666667</v>
      </c>
      <c r="L9" s="9"/>
      <c r="M9" s="9"/>
      <c r="N9" s="9"/>
    </row>
    <row r="10" ht="15.75" spans="1:14">
      <c r="A10" s="85">
        <v>5</v>
      </c>
      <c r="B10" s="3" t="s">
        <v>57</v>
      </c>
      <c r="C10" s="247">
        <v>127</v>
      </c>
      <c r="D10" s="247">
        <v>151</v>
      </c>
      <c r="E10" s="247">
        <v>170</v>
      </c>
      <c r="F10" s="242">
        <v>146</v>
      </c>
      <c r="G10" s="247">
        <v>179</v>
      </c>
      <c r="H10" s="247">
        <v>187</v>
      </c>
      <c r="I10" s="247">
        <v>-48</v>
      </c>
      <c r="J10" s="278">
        <f t="shared" si="0"/>
        <v>912</v>
      </c>
      <c r="K10" s="283">
        <f t="shared" si="1"/>
        <v>152</v>
      </c>
      <c r="L10" s="9"/>
      <c r="M10" s="9"/>
      <c r="N10" s="9"/>
    </row>
    <row r="11" ht="15.75" spans="1:14">
      <c r="A11" s="265">
        <v>6</v>
      </c>
      <c r="B11" s="3" t="s">
        <v>80</v>
      </c>
      <c r="C11" s="247">
        <v>159</v>
      </c>
      <c r="D11" s="247">
        <v>123</v>
      </c>
      <c r="E11" s="247">
        <v>152</v>
      </c>
      <c r="F11" s="242">
        <v>133</v>
      </c>
      <c r="G11" s="247">
        <v>165</v>
      </c>
      <c r="H11" s="247">
        <v>122</v>
      </c>
      <c r="I11" s="247"/>
      <c r="J11" s="278">
        <f t="shared" si="0"/>
        <v>854</v>
      </c>
      <c r="K11" s="287">
        <f t="shared" si="1"/>
        <v>142.333333333333</v>
      </c>
      <c r="L11" s="9"/>
      <c r="M11" s="9"/>
      <c r="N11" s="9"/>
    </row>
    <row r="12" ht="15.75" spans="1:14">
      <c r="A12" s="85">
        <v>7</v>
      </c>
      <c r="B12" s="7" t="s">
        <v>42</v>
      </c>
      <c r="C12" s="24">
        <v>73</v>
      </c>
      <c r="D12" s="24">
        <v>148</v>
      </c>
      <c r="E12" s="24">
        <v>136</v>
      </c>
      <c r="F12" s="24">
        <v>177</v>
      </c>
      <c r="G12" s="24">
        <v>147</v>
      </c>
      <c r="H12" s="24">
        <v>121</v>
      </c>
      <c r="I12" s="24">
        <v>30</v>
      </c>
      <c r="J12" s="278">
        <f t="shared" si="0"/>
        <v>832</v>
      </c>
      <c r="K12" s="288">
        <f t="shared" si="1"/>
        <v>138.666666666667</v>
      </c>
      <c r="L12" s="9"/>
      <c r="M12" s="9"/>
      <c r="N12" s="9"/>
    </row>
    <row r="13" ht="15.75" spans="1:14">
      <c r="A13" s="265">
        <v>8</v>
      </c>
      <c r="B13" s="3" t="s">
        <v>112</v>
      </c>
      <c r="C13" s="247">
        <v>143</v>
      </c>
      <c r="D13" s="247">
        <v>158</v>
      </c>
      <c r="E13" s="247">
        <v>93</v>
      </c>
      <c r="F13" s="242">
        <v>99</v>
      </c>
      <c r="G13" s="247">
        <v>116</v>
      </c>
      <c r="H13" s="247">
        <v>110</v>
      </c>
      <c r="I13" s="247">
        <v>30</v>
      </c>
      <c r="J13" s="286">
        <f t="shared" si="0"/>
        <v>749</v>
      </c>
      <c r="K13" s="283">
        <f t="shared" si="1"/>
        <v>124.833333333333</v>
      </c>
      <c r="L13" s="9"/>
      <c r="M13" s="9"/>
      <c r="N13" s="9"/>
    </row>
    <row r="14" ht="15.75" spans="1:14">
      <c r="A14" s="85">
        <v>9</v>
      </c>
      <c r="B14" s="3" t="s">
        <v>43</v>
      </c>
      <c r="C14" s="247">
        <v>106</v>
      </c>
      <c r="D14" s="247">
        <v>101</v>
      </c>
      <c r="E14" s="247">
        <v>114</v>
      </c>
      <c r="F14" s="242">
        <v>109</v>
      </c>
      <c r="G14" s="247">
        <v>117</v>
      </c>
      <c r="H14" s="247">
        <v>107</v>
      </c>
      <c r="I14" s="247"/>
      <c r="J14" s="278">
        <f t="shared" si="0"/>
        <v>654</v>
      </c>
      <c r="K14" s="283">
        <f t="shared" si="1"/>
        <v>109</v>
      </c>
      <c r="L14" s="9"/>
      <c r="M14" s="9"/>
      <c r="N14" s="9"/>
    </row>
    <row r="15" ht="15.75" spans="1:14">
      <c r="A15" s="264">
        <v>10</v>
      </c>
      <c r="B15" s="3" t="s">
        <v>39</v>
      </c>
      <c r="C15" s="247">
        <v>70</v>
      </c>
      <c r="D15" s="247">
        <v>113</v>
      </c>
      <c r="E15" s="247">
        <v>86</v>
      </c>
      <c r="F15" s="242">
        <v>73</v>
      </c>
      <c r="G15" s="247">
        <v>98</v>
      </c>
      <c r="H15" s="247">
        <v>90</v>
      </c>
      <c r="I15" s="247">
        <v>30</v>
      </c>
      <c r="J15" s="286">
        <f t="shared" si="0"/>
        <v>560</v>
      </c>
      <c r="K15" s="288">
        <f t="shared" si="1"/>
        <v>93.3333333333333</v>
      </c>
      <c r="L15" s="9"/>
      <c r="M15" s="9"/>
      <c r="N15" s="9"/>
    </row>
    <row r="16" ht="21.75" spans="1:14">
      <c r="A16" s="10" t="s">
        <v>61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9"/>
      <c r="N16" s="9"/>
    </row>
    <row r="17" ht="32.25" spans="1:14">
      <c r="A17" s="266" t="s">
        <v>0</v>
      </c>
      <c r="B17" s="13" t="s">
        <v>1</v>
      </c>
      <c r="C17" s="13" t="s">
        <v>2</v>
      </c>
      <c r="D17" s="13" t="s">
        <v>3</v>
      </c>
      <c r="E17" s="13" t="s">
        <v>4</v>
      </c>
      <c r="F17" s="13" t="s">
        <v>5</v>
      </c>
      <c r="G17" s="13" t="s">
        <v>6</v>
      </c>
      <c r="H17" s="13" t="s">
        <v>7</v>
      </c>
      <c r="I17" s="13" t="s">
        <v>50</v>
      </c>
      <c r="J17" s="289" t="s">
        <v>51</v>
      </c>
      <c r="K17" s="290" t="s">
        <v>52</v>
      </c>
      <c r="L17" s="42"/>
      <c r="M17" s="42"/>
      <c r="N17" s="42"/>
    </row>
    <row r="18" ht="15.75" spans="1:14">
      <c r="A18" s="254">
        <v>1</v>
      </c>
      <c r="B18" s="267" t="s">
        <v>35</v>
      </c>
      <c r="C18" s="45">
        <v>129</v>
      </c>
      <c r="D18" s="45">
        <v>169</v>
      </c>
      <c r="E18" s="45">
        <v>159</v>
      </c>
      <c r="F18" s="268">
        <v>216</v>
      </c>
      <c r="G18" s="45">
        <v>127</v>
      </c>
      <c r="H18" s="45">
        <v>155</v>
      </c>
      <c r="I18" s="45">
        <v>-48</v>
      </c>
      <c r="J18" s="291">
        <f t="shared" ref="J18:J29" si="2">SUM(C18:I18)</f>
        <v>907</v>
      </c>
      <c r="K18" s="292">
        <f t="shared" ref="K18:K29" si="3">J18/6</f>
        <v>151.166666666667</v>
      </c>
      <c r="L18" s="42"/>
      <c r="M18" s="42"/>
      <c r="N18" s="42"/>
    </row>
    <row r="19" ht="15.75" spans="1:14">
      <c r="A19" s="269">
        <v>2</v>
      </c>
      <c r="B19" s="7" t="s">
        <v>38</v>
      </c>
      <c r="C19" s="24">
        <v>155</v>
      </c>
      <c r="D19" s="24">
        <v>144</v>
      </c>
      <c r="E19" s="24">
        <v>154</v>
      </c>
      <c r="F19" s="23">
        <v>145</v>
      </c>
      <c r="G19" s="24">
        <v>136</v>
      </c>
      <c r="H19" s="24">
        <v>137</v>
      </c>
      <c r="I19" s="24"/>
      <c r="J19" s="293">
        <f t="shared" si="2"/>
        <v>871</v>
      </c>
      <c r="K19" s="294">
        <f t="shared" si="3"/>
        <v>145.166666666667</v>
      </c>
      <c r="L19" s="42"/>
      <c r="M19" s="42"/>
      <c r="N19" s="42"/>
    </row>
    <row r="20" ht="16.5" spans="1:14">
      <c r="A20" s="324">
        <v>3</v>
      </c>
      <c r="B20" s="26" t="s">
        <v>63</v>
      </c>
      <c r="C20" s="28">
        <v>99</v>
      </c>
      <c r="D20" s="28">
        <v>146</v>
      </c>
      <c r="E20" s="28">
        <v>159</v>
      </c>
      <c r="F20" s="27">
        <v>161</v>
      </c>
      <c r="G20" s="28">
        <v>121</v>
      </c>
      <c r="H20" s="28">
        <v>177</v>
      </c>
      <c r="I20" s="28"/>
      <c r="J20" s="295">
        <f t="shared" si="2"/>
        <v>863</v>
      </c>
      <c r="K20" s="296">
        <f t="shared" si="3"/>
        <v>143.833333333333</v>
      </c>
      <c r="L20" s="42"/>
      <c r="M20" s="42"/>
      <c r="N20" s="42"/>
    </row>
    <row r="21" ht="15.75" spans="1:14">
      <c r="A21" s="325">
        <v>4</v>
      </c>
      <c r="B21" s="326" t="s">
        <v>31</v>
      </c>
      <c r="C21" s="268">
        <v>168</v>
      </c>
      <c r="D21" s="268">
        <v>128</v>
      </c>
      <c r="E21" s="268">
        <v>133</v>
      </c>
      <c r="F21" s="268">
        <v>149</v>
      </c>
      <c r="G21" s="268">
        <v>169</v>
      </c>
      <c r="H21" s="268">
        <v>122</v>
      </c>
      <c r="I21" s="45">
        <v>-48</v>
      </c>
      <c r="J21" s="291">
        <f t="shared" si="2"/>
        <v>821</v>
      </c>
      <c r="K21" s="292">
        <f t="shared" si="3"/>
        <v>136.833333333333</v>
      </c>
      <c r="L21" s="42"/>
      <c r="M21" s="42"/>
      <c r="N21" s="42"/>
    </row>
    <row r="22" ht="15.75" spans="1:14">
      <c r="A22" s="85">
        <v>5</v>
      </c>
      <c r="B22" s="3" t="s">
        <v>40</v>
      </c>
      <c r="C22" s="247">
        <v>124</v>
      </c>
      <c r="D22" s="247">
        <v>145</v>
      </c>
      <c r="E22" s="247">
        <v>138</v>
      </c>
      <c r="F22" s="247">
        <v>147</v>
      </c>
      <c r="G22" s="247">
        <v>120</v>
      </c>
      <c r="H22" s="247">
        <v>152</v>
      </c>
      <c r="I22" s="247"/>
      <c r="J22" s="278">
        <f t="shared" si="2"/>
        <v>826</v>
      </c>
      <c r="K22" s="283">
        <f t="shared" si="3"/>
        <v>137.666666666667</v>
      </c>
      <c r="L22" s="42"/>
      <c r="M22" s="42"/>
      <c r="N22" s="42"/>
    </row>
    <row r="23" ht="15.75" spans="1:14">
      <c r="A23" s="85">
        <v>6</v>
      </c>
      <c r="B23" s="5" t="s">
        <v>113</v>
      </c>
      <c r="C23" s="49">
        <v>122</v>
      </c>
      <c r="D23" s="49">
        <v>145</v>
      </c>
      <c r="E23" s="49">
        <v>134</v>
      </c>
      <c r="F23" s="258">
        <v>138</v>
      </c>
      <c r="G23" s="49">
        <v>99</v>
      </c>
      <c r="H23" s="49">
        <v>162</v>
      </c>
      <c r="I23" s="49"/>
      <c r="J23" s="293">
        <f t="shared" si="2"/>
        <v>800</v>
      </c>
      <c r="K23" s="298">
        <f t="shared" si="3"/>
        <v>133.333333333333</v>
      </c>
      <c r="L23" s="42"/>
      <c r="M23" s="42"/>
      <c r="N23" s="42"/>
    </row>
    <row r="24" ht="15.75" spans="1:14">
      <c r="A24" s="85">
        <v>7</v>
      </c>
      <c r="B24" s="5" t="s">
        <v>64</v>
      </c>
      <c r="C24" s="49">
        <v>71</v>
      </c>
      <c r="D24" s="49">
        <v>120</v>
      </c>
      <c r="E24" s="49">
        <v>136</v>
      </c>
      <c r="F24" s="258">
        <v>149</v>
      </c>
      <c r="G24" s="49">
        <v>156</v>
      </c>
      <c r="H24" s="49">
        <v>145</v>
      </c>
      <c r="I24" s="49"/>
      <c r="J24" s="293">
        <f t="shared" si="2"/>
        <v>777</v>
      </c>
      <c r="K24" s="298">
        <f t="shared" si="3"/>
        <v>129.5</v>
      </c>
      <c r="L24" s="42"/>
      <c r="M24" s="42"/>
      <c r="N24" s="42"/>
    </row>
    <row r="25" ht="15.75" spans="1:14">
      <c r="A25" s="272">
        <v>8</v>
      </c>
      <c r="B25" s="8" t="s">
        <v>62</v>
      </c>
      <c r="C25" s="258">
        <v>111</v>
      </c>
      <c r="D25" s="258">
        <v>142</v>
      </c>
      <c r="E25" s="258">
        <v>107</v>
      </c>
      <c r="F25" s="258">
        <v>163</v>
      </c>
      <c r="G25" s="258">
        <v>168</v>
      </c>
      <c r="H25" s="258">
        <v>111</v>
      </c>
      <c r="I25" s="49">
        <v>-48</v>
      </c>
      <c r="J25" s="293">
        <f t="shared" si="2"/>
        <v>754</v>
      </c>
      <c r="K25" s="298">
        <f t="shared" si="3"/>
        <v>125.666666666667</v>
      </c>
      <c r="L25" s="42"/>
      <c r="M25" s="42"/>
      <c r="N25" s="42"/>
    </row>
    <row r="26" ht="15.75" spans="1:14">
      <c r="A26" s="85">
        <v>9</v>
      </c>
      <c r="B26" s="5" t="s">
        <v>84</v>
      </c>
      <c r="C26" s="247">
        <v>150</v>
      </c>
      <c r="D26" s="247">
        <v>97</v>
      </c>
      <c r="E26" s="242">
        <v>98</v>
      </c>
      <c r="F26" s="242">
        <v>120</v>
      </c>
      <c r="G26" s="247">
        <v>114</v>
      </c>
      <c r="H26" s="247">
        <v>148</v>
      </c>
      <c r="I26" s="247"/>
      <c r="J26" s="278">
        <f t="shared" si="2"/>
        <v>727</v>
      </c>
      <c r="K26" s="283">
        <f t="shared" si="3"/>
        <v>121.166666666667</v>
      </c>
      <c r="L26" s="42"/>
      <c r="M26" s="42"/>
      <c r="N26" s="42"/>
    </row>
    <row r="27" ht="15.75" spans="1:14">
      <c r="A27" s="104">
        <v>10</v>
      </c>
      <c r="B27" s="4" t="s">
        <v>85</v>
      </c>
      <c r="C27" s="89">
        <v>124</v>
      </c>
      <c r="D27" s="89">
        <v>154</v>
      </c>
      <c r="E27" s="243">
        <v>134</v>
      </c>
      <c r="F27" s="243">
        <v>75</v>
      </c>
      <c r="G27" s="89">
        <v>108</v>
      </c>
      <c r="H27" s="89">
        <v>96</v>
      </c>
      <c r="I27" s="89"/>
      <c r="J27" s="278">
        <f t="shared" si="2"/>
        <v>691</v>
      </c>
      <c r="K27" s="283">
        <f t="shared" si="3"/>
        <v>115.166666666667</v>
      </c>
      <c r="L27" s="42"/>
      <c r="M27" s="42"/>
      <c r="N27" s="42"/>
    </row>
    <row r="28" ht="15.75" spans="1:14">
      <c r="A28" s="327">
        <v>11</v>
      </c>
      <c r="B28" s="308" t="s">
        <v>114</v>
      </c>
      <c r="C28" s="243">
        <v>80</v>
      </c>
      <c r="D28" s="243">
        <v>76</v>
      </c>
      <c r="E28" s="243">
        <v>82</v>
      </c>
      <c r="F28" s="243">
        <v>82</v>
      </c>
      <c r="G28" s="243">
        <v>79</v>
      </c>
      <c r="H28" s="243">
        <v>84</v>
      </c>
      <c r="I28" s="89">
        <v>30</v>
      </c>
      <c r="J28" s="328">
        <f t="shared" si="2"/>
        <v>513</v>
      </c>
      <c r="K28" s="298">
        <f t="shared" si="3"/>
        <v>85.5</v>
      </c>
      <c r="L28" s="42"/>
      <c r="M28" s="42"/>
      <c r="N28" s="42"/>
    </row>
    <row r="29" ht="15.75" spans="1:13">
      <c r="A29" s="104">
        <v>12</v>
      </c>
      <c r="B29" s="4" t="s">
        <v>115</v>
      </c>
      <c r="C29" s="24">
        <v>63</v>
      </c>
      <c r="D29" s="24">
        <v>76</v>
      </c>
      <c r="E29" s="24">
        <v>98</v>
      </c>
      <c r="F29" s="23">
        <v>104</v>
      </c>
      <c r="G29" s="24">
        <v>60</v>
      </c>
      <c r="H29" s="24">
        <v>76</v>
      </c>
      <c r="I29" s="24">
        <v>30</v>
      </c>
      <c r="J29" s="297">
        <f t="shared" si="2"/>
        <v>507</v>
      </c>
      <c r="K29" s="298">
        <f t="shared" si="3"/>
        <v>84.5</v>
      </c>
      <c r="L29" s="42"/>
      <c r="M29" s="42"/>
    </row>
    <row r="30" ht="21.75" spans="1:13">
      <c r="A30" s="9"/>
      <c r="B30" s="10"/>
      <c r="C30" s="10"/>
      <c r="D30" s="11" t="s">
        <v>66</v>
      </c>
      <c r="E30" s="11"/>
      <c r="F30" s="11"/>
      <c r="G30" s="11"/>
      <c r="H30" s="11"/>
      <c r="I30" s="11"/>
      <c r="J30" s="10"/>
      <c r="K30" s="10"/>
      <c r="L30" s="10"/>
      <c r="M30" s="42"/>
    </row>
    <row r="31" ht="32.25" spans="1:13">
      <c r="A31" s="12" t="s">
        <v>0</v>
      </c>
      <c r="B31" s="13" t="s">
        <v>1</v>
      </c>
      <c r="C31" s="13" t="s">
        <v>2</v>
      </c>
      <c r="D31" s="13" t="s">
        <v>3</v>
      </c>
      <c r="E31" s="13" t="s">
        <v>4</v>
      </c>
      <c r="F31" s="13" t="s">
        <v>5</v>
      </c>
      <c r="G31" s="13" t="s">
        <v>6</v>
      </c>
      <c r="H31" s="13" t="s">
        <v>7</v>
      </c>
      <c r="I31" s="13" t="s">
        <v>67</v>
      </c>
      <c r="J31" s="13" t="s">
        <v>51</v>
      </c>
      <c r="K31" s="13" t="s">
        <v>52</v>
      </c>
      <c r="L31" s="43" t="s">
        <v>68</v>
      </c>
      <c r="M31" s="42"/>
    </row>
    <row r="32" ht="15.75" spans="1:13">
      <c r="A32" s="14">
        <v>1</v>
      </c>
      <c r="B32" s="15" t="s">
        <v>35</v>
      </c>
      <c r="C32" s="16">
        <v>129</v>
      </c>
      <c r="D32" s="16">
        <v>169</v>
      </c>
      <c r="E32" s="16">
        <v>159</v>
      </c>
      <c r="F32" s="16">
        <v>216</v>
      </c>
      <c r="G32" s="17">
        <v>127</v>
      </c>
      <c r="H32" s="17">
        <v>155</v>
      </c>
      <c r="I32" s="44">
        <v>60</v>
      </c>
      <c r="J32" s="45">
        <f t="shared" ref="J32:J53" si="4">SUM(C32:I32)</f>
        <v>1015</v>
      </c>
      <c r="K32" s="244">
        <f t="shared" ref="K32:K53" si="5">J32/6</f>
        <v>169.166666666667</v>
      </c>
      <c r="L32" s="47">
        <f>SUM(J32:J33)</f>
        <v>1975</v>
      </c>
      <c r="M32" s="42"/>
    </row>
    <row r="33" ht="15.75" spans="1:13">
      <c r="A33" s="18"/>
      <c r="B33" s="15" t="s">
        <v>57</v>
      </c>
      <c r="C33" s="16">
        <v>127</v>
      </c>
      <c r="D33" s="16">
        <v>151</v>
      </c>
      <c r="E33" s="16">
        <v>170</v>
      </c>
      <c r="F33" s="16">
        <v>146</v>
      </c>
      <c r="G33" s="17">
        <v>179</v>
      </c>
      <c r="H33" s="17">
        <v>187</v>
      </c>
      <c r="I33" s="48"/>
      <c r="J33" s="49">
        <f t="shared" si="4"/>
        <v>960</v>
      </c>
      <c r="K33" s="245">
        <f t="shared" si="5"/>
        <v>160</v>
      </c>
      <c r="L33" s="51"/>
      <c r="M33" s="42"/>
    </row>
    <row r="34" ht="15.75" spans="1:14">
      <c r="A34" s="19">
        <v>2</v>
      </c>
      <c r="B34" s="15" t="s">
        <v>84</v>
      </c>
      <c r="C34" s="16">
        <v>150</v>
      </c>
      <c r="D34" s="16">
        <v>97</v>
      </c>
      <c r="E34" s="16">
        <v>98</v>
      </c>
      <c r="F34" s="16">
        <v>120</v>
      </c>
      <c r="G34" s="17">
        <v>114</v>
      </c>
      <c r="H34" s="17">
        <v>148</v>
      </c>
      <c r="I34" s="52">
        <v>60</v>
      </c>
      <c r="J34" s="49">
        <f t="shared" si="4"/>
        <v>787</v>
      </c>
      <c r="K34" s="50">
        <f t="shared" si="5"/>
        <v>131.166666666667</v>
      </c>
      <c r="L34" s="53">
        <f>SUM(J34:J35)</f>
        <v>1950</v>
      </c>
      <c r="N34" s="42"/>
    </row>
    <row r="35" ht="15.75" spans="1:14">
      <c r="A35" s="18"/>
      <c r="B35" s="20" t="s">
        <v>54</v>
      </c>
      <c r="C35" s="21">
        <v>179</v>
      </c>
      <c r="D35" s="21">
        <v>176</v>
      </c>
      <c r="E35" s="21">
        <v>184</v>
      </c>
      <c r="F35" s="21">
        <v>218</v>
      </c>
      <c r="G35" s="22">
        <v>194</v>
      </c>
      <c r="H35" s="22">
        <v>212</v>
      </c>
      <c r="I35" s="48"/>
      <c r="J35" s="24">
        <f t="shared" si="4"/>
        <v>1163</v>
      </c>
      <c r="K35" s="50">
        <f t="shared" si="5"/>
        <v>193.833333333333</v>
      </c>
      <c r="L35" s="51"/>
      <c r="N35" s="42"/>
    </row>
    <row r="36" ht="15.75" spans="1:14">
      <c r="A36" s="19">
        <v>3</v>
      </c>
      <c r="B36" s="15" t="s">
        <v>40</v>
      </c>
      <c r="C36" s="16">
        <v>124</v>
      </c>
      <c r="D36" s="16">
        <v>145</v>
      </c>
      <c r="E36" s="16">
        <v>138</v>
      </c>
      <c r="F36" s="16">
        <v>147</v>
      </c>
      <c r="G36" s="39">
        <v>120</v>
      </c>
      <c r="H36" s="39">
        <v>152</v>
      </c>
      <c r="I36" s="37">
        <v>60</v>
      </c>
      <c r="J36" s="49">
        <f t="shared" si="4"/>
        <v>886</v>
      </c>
      <c r="K36" s="55">
        <f t="shared" si="5"/>
        <v>147.666666666667</v>
      </c>
      <c r="L36" s="53">
        <f>SUM(J36:J37)</f>
        <v>1935</v>
      </c>
      <c r="N36" s="61"/>
    </row>
    <row r="37" ht="16.5" spans="1:14">
      <c r="A37" s="25"/>
      <c r="B37" s="235" t="s">
        <v>56</v>
      </c>
      <c r="C37" s="236">
        <v>172</v>
      </c>
      <c r="D37" s="236">
        <v>165</v>
      </c>
      <c r="E37" s="236">
        <v>160</v>
      </c>
      <c r="F37" s="236">
        <v>174</v>
      </c>
      <c r="G37" s="246">
        <v>167</v>
      </c>
      <c r="H37" s="246">
        <v>211</v>
      </c>
      <c r="I37" s="236"/>
      <c r="J37" s="28">
        <f t="shared" si="4"/>
        <v>1049</v>
      </c>
      <c r="K37" s="57">
        <f t="shared" si="5"/>
        <v>174.833333333333</v>
      </c>
      <c r="L37" s="58"/>
      <c r="N37" s="62"/>
    </row>
    <row r="38" ht="15.75" spans="1:14">
      <c r="A38" s="29">
        <v>4</v>
      </c>
      <c r="B38" s="237" t="s">
        <v>62</v>
      </c>
      <c r="C38" s="238">
        <v>111</v>
      </c>
      <c r="D38" s="238">
        <v>142</v>
      </c>
      <c r="E38" s="238">
        <v>107</v>
      </c>
      <c r="F38" s="238">
        <v>163</v>
      </c>
      <c r="G38" s="49">
        <v>168</v>
      </c>
      <c r="H38" s="49">
        <v>111</v>
      </c>
      <c r="I38" s="54">
        <v>60</v>
      </c>
      <c r="J38" s="49">
        <f t="shared" si="4"/>
        <v>862</v>
      </c>
      <c r="K38" s="59">
        <f t="shared" si="5"/>
        <v>143.666666666667</v>
      </c>
      <c r="L38" s="47">
        <f t="shared" ref="L38:L44" si="6">SUM(J38:J39)</f>
        <v>1885</v>
      </c>
      <c r="N38" s="62"/>
    </row>
    <row r="39" ht="15.75" spans="1:14">
      <c r="A39" s="33"/>
      <c r="B39" s="7" t="s">
        <v>69</v>
      </c>
      <c r="C39" s="23">
        <v>147</v>
      </c>
      <c r="D39" s="23">
        <v>172</v>
      </c>
      <c r="E39" s="23">
        <v>194</v>
      </c>
      <c r="F39" s="23">
        <v>168</v>
      </c>
      <c r="G39" s="24">
        <v>196</v>
      </c>
      <c r="H39" s="24">
        <v>146</v>
      </c>
      <c r="I39" s="54"/>
      <c r="J39" s="24">
        <f t="shared" si="4"/>
        <v>1023</v>
      </c>
      <c r="K39" s="55">
        <f t="shared" si="5"/>
        <v>170.5</v>
      </c>
      <c r="L39" s="51"/>
      <c r="N39" s="62"/>
    </row>
    <row r="40" ht="15.75" spans="1:14">
      <c r="A40" s="239">
        <v>5</v>
      </c>
      <c r="B40" s="15" t="s">
        <v>38</v>
      </c>
      <c r="C40" s="16">
        <v>155</v>
      </c>
      <c r="D40" s="16">
        <v>144</v>
      </c>
      <c r="E40" s="16">
        <v>154</v>
      </c>
      <c r="F40" s="16">
        <v>145</v>
      </c>
      <c r="G40" s="17">
        <v>136</v>
      </c>
      <c r="H40" s="17">
        <v>137</v>
      </c>
      <c r="I40" s="44">
        <v>60</v>
      </c>
      <c r="J40" s="24">
        <f t="shared" si="4"/>
        <v>931</v>
      </c>
      <c r="K40" s="60">
        <f t="shared" si="5"/>
        <v>155.166666666667</v>
      </c>
      <c r="L40" s="53">
        <f t="shared" si="6"/>
        <v>1785</v>
      </c>
      <c r="N40" s="62"/>
    </row>
    <row r="41" ht="15.75" spans="1:14">
      <c r="A41" s="240"/>
      <c r="B41" s="20" t="s">
        <v>80</v>
      </c>
      <c r="C41" s="21">
        <v>159</v>
      </c>
      <c r="D41" s="21">
        <v>123</v>
      </c>
      <c r="E41" s="21">
        <v>152</v>
      </c>
      <c r="F41" s="21">
        <v>133</v>
      </c>
      <c r="G41" s="22">
        <v>165</v>
      </c>
      <c r="H41" s="22">
        <v>122</v>
      </c>
      <c r="I41" s="48"/>
      <c r="J41" s="24">
        <f t="shared" si="4"/>
        <v>854</v>
      </c>
      <c r="K41" s="60">
        <f t="shared" si="5"/>
        <v>142.333333333333</v>
      </c>
      <c r="L41" s="51"/>
      <c r="N41" s="62"/>
    </row>
    <row r="42" ht="15.75" spans="1:14">
      <c r="A42" s="239">
        <v>6</v>
      </c>
      <c r="B42" s="36" t="s">
        <v>85</v>
      </c>
      <c r="C42" s="37">
        <v>124</v>
      </c>
      <c r="D42" s="37">
        <v>154</v>
      </c>
      <c r="E42" s="37">
        <v>134</v>
      </c>
      <c r="F42" s="37">
        <v>75</v>
      </c>
      <c r="G42" s="38">
        <v>108</v>
      </c>
      <c r="H42" s="38">
        <v>96</v>
      </c>
      <c r="I42" s="37">
        <v>60</v>
      </c>
      <c r="J42" s="49">
        <f t="shared" si="4"/>
        <v>751</v>
      </c>
      <c r="K42" s="59">
        <f t="shared" si="5"/>
        <v>125.166666666667</v>
      </c>
      <c r="L42" s="63">
        <f t="shared" si="6"/>
        <v>1774</v>
      </c>
      <c r="N42" s="62"/>
    </row>
    <row r="43" ht="15.75" spans="1:14">
      <c r="A43" s="240"/>
      <c r="B43" s="20" t="s">
        <v>59</v>
      </c>
      <c r="C43" s="21">
        <v>195</v>
      </c>
      <c r="D43" s="21">
        <v>123</v>
      </c>
      <c r="E43" s="21">
        <v>134</v>
      </c>
      <c r="F43" s="21">
        <v>160</v>
      </c>
      <c r="G43" s="22">
        <v>222</v>
      </c>
      <c r="H43" s="22">
        <v>189</v>
      </c>
      <c r="I43" s="21"/>
      <c r="J43" s="24">
        <f t="shared" si="4"/>
        <v>1023</v>
      </c>
      <c r="K43" s="55">
        <f t="shared" si="5"/>
        <v>170.5</v>
      </c>
      <c r="L43" s="51"/>
      <c r="N43" s="62"/>
    </row>
    <row r="44" ht="15.75" spans="1:14">
      <c r="A44" s="239">
        <v>7</v>
      </c>
      <c r="B44" s="15" t="s">
        <v>63</v>
      </c>
      <c r="C44" s="16">
        <v>99</v>
      </c>
      <c r="D44" s="16">
        <v>146</v>
      </c>
      <c r="E44" s="16">
        <v>159</v>
      </c>
      <c r="F44" s="16">
        <v>161</v>
      </c>
      <c r="G44" s="17">
        <v>121</v>
      </c>
      <c r="H44" s="17">
        <v>177</v>
      </c>
      <c r="I44" s="44">
        <v>60</v>
      </c>
      <c r="J44" s="24">
        <f t="shared" si="4"/>
        <v>923</v>
      </c>
      <c r="K44" s="55">
        <f t="shared" si="5"/>
        <v>153.833333333333</v>
      </c>
      <c r="L44" s="63">
        <f t="shared" si="6"/>
        <v>1672</v>
      </c>
      <c r="N44" s="62"/>
    </row>
    <row r="45" ht="15" customHeight="1" spans="1:14">
      <c r="A45" s="240"/>
      <c r="B45" s="20" t="s">
        <v>112</v>
      </c>
      <c r="C45" s="21">
        <v>143</v>
      </c>
      <c r="D45" s="21">
        <v>158</v>
      </c>
      <c r="E45" s="21">
        <v>93</v>
      </c>
      <c r="F45" s="21">
        <v>99</v>
      </c>
      <c r="G45" s="22">
        <v>116</v>
      </c>
      <c r="H45" s="22">
        <v>110</v>
      </c>
      <c r="I45" s="48">
        <v>30</v>
      </c>
      <c r="J45" s="24">
        <f t="shared" si="4"/>
        <v>749</v>
      </c>
      <c r="K45" s="55">
        <f t="shared" si="5"/>
        <v>124.833333333333</v>
      </c>
      <c r="L45" s="51"/>
      <c r="N45" s="62"/>
    </row>
    <row r="46" ht="15.75" spans="1:14">
      <c r="A46" s="41">
        <v>8</v>
      </c>
      <c r="B46" s="241" t="s">
        <v>113</v>
      </c>
      <c r="C46" s="242">
        <v>122</v>
      </c>
      <c r="D46" s="242">
        <v>145</v>
      </c>
      <c r="E46" s="242">
        <v>134</v>
      </c>
      <c r="F46" s="242">
        <v>138</v>
      </c>
      <c r="G46" s="247">
        <v>99</v>
      </c>
      <c r="H46" s="247">
        <v>162</v>
      </c>
      <c r="I46" s="248">
        <v>60</v>
      </c>
      <c r="J46" s="49">
        <f t="shared" si="4"/>
        <v>860</v>
      </c>
      <c r="K46" s="59">
        <f t="shared" si="5"/>
        <v>143.333333333333</v>
      </c>
      <c r="L46" s="63">
        <f t="shared" ref="L46" si="7">SUM(J46:J47)</f>
        <v>1514</v>
      </c>
      <c r="N46" s="62"/>
    </row>
    <row r="47" ht="15.75" spans="1:14">
      <c r="A47" s="33"/>
      <c r="B47" s="20" t="s">
        <v>43</v>
      </c>
      <c r="C47" s="243">
        <v>106</v>
      </c>
      <c r="D47" s="243">
        <v>101</v>
      </c>
      <c r="E47" s="243">
        <v>114</v>
      </c>
      <c r="F47" s="243">
        <v>109</v>
      </c>
      <c r="G47" s="89">
        <v>117</v>
      </c>
      <c r="H47" s="89">
        <v>107</v>
      </c>
      <c r="I47" s="249"/>
      <c r="J47" s="24">
        <f t="shared" si="4"/>
        <v>654</v>
      </c>
      <c r="K47" s="55">
        <f t="shared" si="5"/>
        <v>109</v>
      </c>
      <c r="L47" s="51"/>
      <c r="N47" s="62"/>
    </row>
    <row r="48" ht="15.75" spans="1:14">
      <c r="A48" s="41">
        <v>9</v>
      </c>
      <c r="B48" s="241" t="s">
        <v>31</v>
      </c>
      <c r="C48" s="37">
        <v>168</v>
      </c>
      <c r="D48" s="37">
        <v>128</v>
      </c>
      <c r="E48" s="37">
        <v>133</v>
      </c>
      <c r="F48" s="37">
        <v>149</v>
      </c>
      <c r="G48" s="38">
        <v>169</v>
      </c>
      <c r="H48" s="38">
        <v>122</v>
      </c>
      <c r="I48" s="54">
        <v>60</v>
      </c>
      <c r="J48" s="49">
        <f t="shared" si="4"/>
        <v>929</v>
      </c>
      <c r="K48" s="321">
        <f t="shared" si="5"/>
        <v>154.833333333333</v>
      </c>
      <c r="L48" s="63">
        <f>SUM(J48:J49)</f>
        <v>1496</v>
      </c>
      <c r="N48" s="62"/>
    </row>
    <row r="49" ht="15.75" spans="1:14">
      <c r="A49" s="33"/>
      <c r="B49" s="20" t="s">
        <v>116</v>
      </c>
      <c r="C49" s="22">
        <v>63</v>
      </c>
      <c r="D49" s="22">
        <v>76</v>
      </c>
      <c r="E49" s="22">
        <v>98</v>
      </c>
      <c r="F49" s="22">
        <v>104</v>
      </c>
      <c r="G49" s="22">
        <v>60</v>
      </c>
      <c r="H49" s="22">
        <v>76</v>
      </c>
      <c r="I49" s="48">
        <v>90</v>
      </c>
      <c r="J49" s="24">
        <f t="shared" si="4"/>
        <v>567</v>
      </c>
      <c r="K49" s="321">
        <f t="shared" si="5"/>
        <v>94.5</v>
      </c>
      <c r="L49" s="51"/>
      <c r="N49" s="62"/>
    </row>
    <row r="50" ht="15.75" spans="1:14">
      <c r="A50" s="313">
        <v>10</v>
      </c>
      <c r="B50" s="20" t="s">
        <v>114</v>
      </c>
      <c r="C50" s="21">
        <v>80</v>
      </c>
      <c r="D50" s="21">
        <v>76</v>
      </c>
      <c r="E50" s="21">
        <v>82</v>
      </c>
      <c r="F50" s="21">
        <v>82</v>
      </c>
      <c r="G50" s="40">
        <v>79</v>
      </c>
      <c r="H50" s="40">
        <v>84</v>
      </c>
      <c r="I50" s="37">
        <v>90</v>
      </c>
      <c r="J50" s="24">
        <f t="shared" si="4"/>
        <v>573</v>
      </c>
      <c r="K50" s="321">
        <f t="shared" si="5"/>
        <v>95.5</v>
      </c>
      <c r="L50" s="53">
        <f>SUM(J50:J51)</f>
        <v>1405</v>
      </c>
      <c r="N50" s="62"/>
    </row>
    <row r="51" ht="15.75" spans="1:14">
      <c r="A51" s="314"/>
      <c r="B51" s="20" t="s">
        <v>42</v>
      </c>
      <c r="C51" s="21">
        <v>73</v>
      </c>
      <c r="D51" s="21">
        <v>148</v>
      </c>
      <c r="E51" s="21">
        <v>136</v>
      </c>
      <c r="F51" s="21">
        <v>177</v>
      </c>
      <c r="G51" s="40">
        <v>147</v>
      </c>
      <c r="H51" s="40">
        <v>121</v>
      </c>
      <c r="I51" s="21">
        <v>30</v>
      </c>
      <c r="J51" s="24">
        <f t="shared" si="4"/>
        <v>832</v>
      </c>
      <c r="K51" s="321">
        <f t="shared" si="5"/>
        <v>138.666666666667</v>
      </c>
      <c r="L51" s="51"/>
      <c r="N51" s="62"/>
    </row>
    <row r="52" ht="15.75" spans="1:14">
      <c r="A52" s="41">
        <v>11</v>
      </c>
      <c r="B52" s="15" t="s">
        <v>64</v>
      </c>
      <c r="C52" s="311">
        <v>71</v>
      </c>
      <c r="D52" s="311">
        <v>120</v>
      </c>
      <c r="E52" s="311">
        <v>136</v>
      </c>
      <c r="F52" s="311">
        <v>149</v>
      </c>
      <c r="G52" s="312">
        <v>156</v>
      </c>
      <c r="H52" s="312">
        <v>145</v>
      </c>
      <c r="I52" s="318">
        <v>60</v>
      </c>
      <c r="J52" s="49">
        <f t="shared" si="4"/>
        <v>837</v>
      </c>
      <c r="K52" s="321">
        <f t="shared" si="5"/>
        <v>139.5</v>
      </c>
      <c r="L52" s="53">
        <f>SUM(J52:J53)</f>
        <v>1397</v>
      </c>
      <c r="M52" s="62"/>
      <c r="N52" s="300"/>
    </row>
    <row r="53" ht="15.75" spans="1:14">
      <c r="A53" s="33"/>
      <c r="B53" s="15" t="s">
        <v>39</v>
      </c>
      <c r="C53" s="311">
        <v>70</v>
      </c>
      <c r="D53" s="311">
        <v>113</v>
      </c>
      <c r="E53" s="311">
        <v>86</v>
      </c>
      <c r="F53" s="311">
        <v>73</v>
      </c>
      <c r="G53" s="312">
        <v>98</v>
      </c>
      <c r="H53" s="312">
        <v>90</v>
      </c>
      <c r="I53" s="318">
        <v>30</v>
      </c>
      <c r="J53" s="24">
        <f t="shared" si="4"/>
        <v>560</v>
      </c>
      <c r="K53" s="50">
        <f t="shared" si="5"/>
        <v>93.3333333333333</v>
      </c>
      <c r="L53" s="51"/>
      <c r="N53" s="62"/>
    </row>
    <row r="54" ht="15.75" spans="1:14">
      <c r="A54" s="273" t="s">
        <v>122</v>
      </c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99"/>
      <c r="N54" s="62"/>
    </row>
    <row r="55" ht="31.5" spans="1:13">
      <c r="A55" s="274" t="s">
        <v>71</v>
      </c>
      <c r="B55" s="134" t="s">
        <v>1</v>
      </c>
      <c r="C55" s="134" t="s">
        <v>72</v>
      </c>
      <c r="D55" s="134" t="s">
        <v>73</v>
      </c>
      <c r="E55" s="134" t="s">
        <v>74</v>
      </c>
      <c r="F55" s="134" t="s">
        <v>92</v>
      </c>
      <c r="G55" s="134" t="s">
        <v>97</v>
      </c>
      <c r="H55" s="134" t="s">
        <v>98</v>
      </c>
      <c r="I55" s="134" t="s">
        <v>103</v>
      </c>
      <c r="J55" s="134" t="s">
        <v>109</v>
      </c>
      <c r="K55" s="134" t="s">
        <v>118</v>
      </c>
      <c r="L55" s="134" t="s">
        <v>123</v>
      </c>
      <c r="M55" s="134" t="s">
        <v>75</v>
      </c>
    </row>
    <row r="56" ht="15.75" spans="1:15">
      <c r="A56" s="275">
        <v>1</v>
      </c>
      <c r="B56" s="3" t="s">
        <v>59</v>
      </c>
      <c r="C56" s="275">
        <v>100</v>
      </c>
      <c r="D56" s="276">
        <v>20</v>
      </c>
      <c r="E56" s="275">
        <v>25</v>
      </c>
      <c r="F56" s="275">
        <v>40</v>
      </c>
      <c r="G56" s="275">
        <v>100</v>
      </c>
      <c r="H56" s="275">
        <v>100</v>
      </c>
      <c r="I56" s="275">
        <v>35</v>
      </c>
      <c r="J56" s="275">
        <v>100</v>
      </c>
      <c r="K56" s="275">
        <v>100</v>
      </c>
      <c r="L56" s="275">
        <v>60</v>
      </c>
      <c r="M56" s="275">
        <f t="shared" ref="M56:M76" si="8">SUM(C56:L56)</f>
        <v>680</v>
      </c>
      <c r="N56" s="61">
        <v>1</v>
      </c>
      <c r="O56" s="301">
        <v>100</v>
      </c>
    </row>
    <row r="57" ht="15.75" spans="1:15">
      <c r="A57" s="275">
        <v>2</v>
      </c>
      <c r="B57" s="5" t="s">
        <v>56</v>
      </c>
      <c r="C57" s="277">
        <v>40</v>
      </c>
      <c r="D57" s="204">
        <v>40</v>
      </c>
      <c r="E57" s="277">
        <v>50</v>
      </c>
      <c r="F57" s="277">
        <v>45</v>
      </c>
      <c r="G57" s="277">
        <v>60</v>
      </c>
      <c r="H57" s="277">
        <v>60</v>
      </c>
      <c r="I57" s="277">
        <v>50</v>
      </c>
      <c r="J57" s="277">
        <v>45</v>
      </c>
      <c r="K57" s="277">
        <v>60</v>
      </c>
      <c r="L57" s="277">
        <v>80</v>
      </c>
      <c r="M57" s="196">
        <f t="shared" si="8"/>
        <v>530</v>
      </c>
      <c r="N57" s="62">
        <v>2</v>
      </c>
      <c r="O57" s="301">
        <v>80</v>
      </c>
    </row>
    <row r="58" ht="15.75" spans="1:15">
      <c r="A58" s="275">
        <v>3</v>
      </c>
      <c r="B58" s="4" t="s">
        <v>54</v>
      </c>
      <c r="C58" s="196">
        <v>45</v>
      </c>
      <c r="D58" s="204">
        <v>0</v>
      </c>
      <c r="E58" s="196">
        <v>80</v>
      </c>
      <c r="F58" s="196">
        <v>80</v>
      </c>
      <c r="G58" s="196">
        <v>35</v>
      </c>
      <c r="H58" s="196">
        <v>40</v>
      </c>
      <c r="I58" s="277">
        <v>60</v>
      </c>
      <c r="J58" s="277">
        <v>80</v>
      </c>
      <c r="K58" s="277">
        <v>0</v>
      </c>
      <c r="L58" s="277">
        <v>100</v>
      </c>
      <c r="M58" s="196">
        <f t="shared" si="8"/>
        <v>520</v>
      </c>
      <c r="N58" s="62">
        <v>3</v>
      </c>
      <c r="O58" s="301">
        <v>60</v>
      </c>
    </row>
    <row r="59" ht="15.75" spans="1:15">
      <c r="A59" s="275">
        <v>4</v>
      </c>
      <c r="B59" s="5" t="s">
        <v>69</v>
      </c>
      <c r="C59" s="196">
        <v>0</v>
      </c>
      <c r="D59" s="204">
        <v>80</v>
      </c>
      <c r="E59" s="277">
        <v>60</v>
      </c>
      <c r="F59" s="277">
        <v>0</v>
      </c>
      <c r="G59" s="277">
        <v>0</v>
      </c>
      <c r="H59" s="277">
        <v>50</v>
      </c>
      <c r="I59" s="196">
        <v>80</v>
      </c>
      <c r="J59" s="196">
        <v>60</v>
      </c>
      <c r="K59" s="196">
        <v>80</v>
      </c>
      <c r="L59" s="196">
        <v>50</v>
      </c>
      <c r="M59" s="196">
        <f t="shared" si="8"/>
        <v>460</v>
      </c>
      <c r="N59" s="62">
        <v>4</v>
      </c>
      <c r="O59" s="301">
        <v>50</v>
      </c>
    </row>
    <row r="60" ht="15.75" spans="1:15">
      <c r="A60" s="275">
        <v>5</v>
      </c>
      <c r="B60" s="5" t="s">
        <v>57</v>
      </c>
      <c r="C60" s="277">
        <v>60</v>
      </c>
      <c r="D60" s="204">
        <v>25</v>
      </c>
      <c r="E60" s="196">
        <v>45</v>
      </c>
      <c r="F60" s="196">
        <v>0</v>
      </c>
      <c r="G60" s="196">
        <v>45</v>
      </c>
      <c r="H60" s="196">
        <v>45</v>
      </c>
      <c r="I60" s="277">
        <v>100</v>
      </c>
      <c r="J60" s="277">
        <v>40</v>
      </c>
      <c r="K60" s="277">
        <v>0</v>
      </c>
      <c r="L60" s="277">
        <v>45</v>
      </c>
      <c r="M60" s="196">
        <f t="shared" si="8"/>
        <v>405</v>
      </c>
      <c r="N60" s="62">
        <v>5</v>
      </c>
      <c r="O60" s="301">
        <v>45</v>
      </c>
    </row>
    <row r="61" ht="15.75" spans="1:15">
      <c r="A61" s="275">
        <v>6</v>
      </c>
      <c r="B61" s="4" t="s">
        <v>58</v>
      </c>
      <c r="C61" s="277">
        <v>0</v>
      </c>
      <c r="D61" s="204">
        <v>100</v>
      </c>
      <c r="E61" s="278">
        <v>35</v>
      </c>
      <c r="F61" s="278">
        <v>25</v>
      </c>
      <c r="G61" s="278">
        <v>80</v>
      </c>
      <c r="H61" s="278">
        <v>80</v>
      </c>
      <c r="I61" s="278">
        <v>0</v>
      </c>
      <c r="J61" s="278">
        <v>0</v>
      </c>
      <c r="K61" s="278">
        <v>0</v>
      </c>
      <c r="L61" s="278">
        <v>0</v>
      </c>
      <c r="M61" s="196">
        <f t="shared" si="8"/>
        <v>320</v>
      </c>
      <c r="N61" s="62">
        <v>6</v>
      </c>
      <c r="O61" s="301">
        <v>40</v>
      </c>
    </row>
    <row r="62" ht="15.75" spans="1:15">
      <c r="A62" s="275">
        <v>7</v>
      </c>
      <c r="B62" s="4" t="s">
        <v>76</v>
      </c>
      <c r="C62" s="196">
        <v>80</v>
      </c>
      <c r="D62" s="204">
        <v>10</v>
      </c>
      <c r="E62" s="196">
        <v>0</v>
      </c>
      <c r="F62" s="196">
        <v>0</v>
      </c>
      <c r="G62" s="196">
        <v>0</v>
      </c>
      <c r="H62" s="196">
        <v>25</v>
      </c>
      <c r="I62" s="204">
        <v>45</v>
      </c>
      <c r="J62" s="204">
        <v>50</v>
      </c>
      <c r="K62" s="204">
        <v>50</v>
      </c>
      <c r="L62" s="204">
        <v>0</v>
      </c>
      <c r="M62" s="196">
        <f t="shared" si="8"/>
        <v>260</v>
      </c>
      <c r="N62" s="62">
        <v>7</v>
      </c>
      <c r="O62" s="301">
        <v>35</v>
      </c>
    </row>
    <row r="63" ht="15.75" spans="1:15">
      <c r="A63" s="275">
        <v>8</v>
      </c>
      <c r="B63" s="4" t="s">
        <v>45</v>
      </c>
      <c r="C63" s="196">
        <v>50</v>
      </c>
      <c r="D63" s="204">
        <v>60</v>
      </c>
      <c r="E63" s="204">
        <v>40</v>
      </c>
      <c r="F63" s="204">
        <v>50</v>
      </c>
      <c r="G63" s="204">
        <v>40</v>
      </c>
      <c r="H63" s="204">
        <v>0</v>
      </c>
      <c r="I63" s="196">
        <v>0</v>
      </c>
      <c r="J63" s="196">
        <v>0</v>
      </c>
      <c r="K63" s="196">
        <v>0</v>
      </c>
      <c r="L63" s="196">
        <v>0</v>
      </c>
      <c r="M63" s="196">
        <f t="shared" si="8"/>
        <v>240</v>
      </c>
      <c r="N63" s="62">
        <v>8</v>
      </c>
      <c r="O63" s="301">
        <v>30</v>
      </c>
    </row>
    <row r="64" ht="15.6" customHeight="1" spans="1:15">
      <c r="A64" s="275">
        <v>9</v>
      </c>
      <c r="B64" s="4" t="s">
        <v>33</v>
      </c>
      <c r="C64" s="196">
        <v>30</v>
      </c>
      <c r="D64" s="204">
        <v>45</v>
      </c>
      <c r="E64" s="196">
        <v>30</v>
      </c>
      <c r="F64" s="196">
        <v>30</v>
      </c>
      <c r="G64" s="196">
        <v>50</v>
      </c>
      <c r="H64" s="196">
        <v>0</v>
      </c>
      <c r="I64" s="196">
        <v>0</v>
      </c>
      <c r="J64" s="196">
        <v>0</v>
      </c>
      <c r="K64" s="196">
        <v>0</v>
      </c>
      <c r="L64" s="196">
        <v>0</v>
      </c>
      <c r="M64" s="196">
        <f t="shared" si="8"/>
        <v>185</v>
      </c>
      <c r="N64" s="62">
        <v>9</v>
      </c>
      <c r="O64" s="301">
        <v>25</v>
      </c>
    </row>
    <row r="65" ht="15.75" spans="1:15">
      <c r="A65" s="275">
        <v>10</v>
      </c>
      <c r="B65" s="4" t="s">
        <v>53</v>
      </c>
      <c r="C65" s="196">
        <v>0</v>
      </c>
      <c r="D65" s="204">
        <v>0</v>
      </c>
      <c r="E65" s="277">
        <v>100</v>
      </c>
      <c r="F65" s="277">
        <v>60</v>
      </c>
      <c r="G65" s="277">
        <v>0</v>
      </c>
      <c r="H65" s="277">
        <v>0</v>
      </c>
      <c r="I65" s="196">
        <v>0</v>
      </c>
      <c r="J65" s="196">
        <v>0</v>
      </c>
      <c r="K65" s="196">
        <v>0</v>
      </c>
      <c r="L65" s="196">
        <v>0</v>
      </c>
      <c r="M65" s="196">
        <f t="shared" si="8"/>
        <v>160</v>
      </c>
      <c r="N65" s="62">
        <v>10</v>
      </c>
      <c r="O65" s="301">
        <v>20</v>
      </c>
    </row>
    <row r="66" ht="15.75" spans="1:15">
      <c r="A66" s="275">
        <v>11</v>
      </c>
      <c r="B66" s="4" t="s">
        <v>80</v>
      </c>
      <c r="C66" s="196">
        <v>0</v>
      </c>
      <c r="D66" s="204">
        <v>0</v>
      </c>
      <c r="E66" s="196">
        <v>0</v>
      </c>
      <c r="F66" s="196">
        <v>0</v>
      </c>
      <c r="G66" s="196">
        <v>0</v>
      </c>
      <c r="H66" s="196">
        <v>35</v>
      </c>
      <c r="I66" s="196">
        <v>40</v>
      </c>
      <c r="J66" s="196">
        <v>0</v>
      </c>
      <c r="K66" s="196">
        <v>45</v>
      </c>
      <c r="L66" s="196">
        <v>40</v>
      </c>
      <c r="M66" s="196">
        <f t="shared" si="8"/>
        <v>160</v>
      </c>
      <c r="N66" s="62">
        <v>11</v>
      </c>
      <c r="O66" s="301">
        <v>15</v>
      </c>
    </row>
    <row r="67" ht="15.75" spans="1:15">
      <c r="A67" s="275">
        <v>12</v>
      </c>
      <c r="B67" s="4" t="s">
        <v>78</v>
      </c>
      <c r="C67" s="196">
        <v>0</v>
      </c>
      <c r="D67" s="204">
        <v>30</v>
      </c>
      <c r="E67" s="196">
        <v>0</v>
      </c>
      <c r="F67" s="196">
        <v>35</v>
      </c>
      <c r="G67" s="196">
        <v>0</v>
      </c>
      <c r="H67" s="196">
        <v>30</v>
      </c>
      <c r="I67" s="196">
        <v>0</v>
      </c>
      <c r="J67" s="196">
        <v>0</v>
      </c>
      <c r="K67" s="196">
        <v>0</v>
      </c>
      <c r="L67" s="196">
        <v>0</v>
      </c>
      <c r="M67" s="196">
        <f t="shared" si="8"/>
        <v>95</v>
      </c>
      <c r="N67" s="62">
        <v>12</v>
      </c>
      <c r="O67" s="301">
        <v>10</v>
      </c>
    </row>
    <row r="68" ht="15.75" spans="1:15">
      <c r="A68" s="275">
        <v>13</v>
      </c>
      <c r="B68" s="4" t="s">
        <v>77</v>
      </c>
      <c r="C68" s="196">
        <v>0</v>
      </c>
      <c r="D68" s="204">
        <v>50</v>
      </c>
      <c r="E68" s="196">
        <v>0</v>
      </c>
      <c r="F68" s="196">
        <v>20</v>
      </c>
      <c r="G68" s="196">
        <v>0</v>
      </c>
      <c r="H68" s="196">
        <v>0</v>
      </c>
      <c r="I68" s="196">
        <v>0</v>
      </c>
      <c r="J68" s="196">
        <v>0</v>
      </c>
      <c r="K68" s="196">
        <v>0</v>
      </c>
      <c r="L68" s="196">
        <v>0</v>
      </c>
      <c r="M68" s="196">
        <f t="shared" si="8"/>
        <v>70</v>
      </c>
      <c r="N68" s="62">
        <v>13</v>
      </c>
      <c r="O68" s="301">
        <v>9</v>
      </c>
    </row>
    <row r="69" ht="15.75" spans="1:15">
      <c r="A69" s="275">
        <v>14</v>
      </c>
      <c r="B69" s="4" t="s">
        <v>41</v>
      </c>
      <c r="C69" s="277">
        <v>35</v>
      </c>
      <c r="D69" s="204">
        <v>15</v>
      </c>
      <c r="E69" s="196">
        <v>0</v>
      </c>
      <c r="F69" s="196">
        <v>0</v>
      </c>
      <c r="G69" s="196">
        <v>0</v>
      </c>
      <c r="H69" s="196">
        <v>0</v>
      </c>
      <c r="I69" s="196">
        <v>0</v>
      </c>
      <c r="J69" s="196">
        <v>0</v>
      </c>
      <c r="K69" s="196">
        <v>0</v>
      </c>
      <c r="L69" s="196">
        <v>0</v>
      </c>
      <c r="M69" s="196">
        <f t="shared" si="8"/>
        <v>50</v>
      </c>
      <c r="N69" s="62">
        <v>14</v>
      </c>
      <c r="O69" s="301">
        <v>8</v>
      </c>
    </row>
    <row r="70" ht="15.75" spans="1:15">
      <c r="A70" s="275">
        <v>15</v>
      </c>
      <c r="B70" s="4" t="s">
        <v>60</v>
      </c>
      <c r="C70" s="196">
        <v>20</v>
      </c>
      <c r="D70" s="204">
        <v>0</v>
      </c>
      <c r="E70" s="196">
        <v>20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196">
        <v>0</v>
      </c>
      <c r="L70" s="196">
        <v>0</v>
      </c>
      <c r="M70" s="196">
        <f t="shared" si="8"/>
        <v>40</v>
      </c>
      <c r="N70" s="62">
        <v>15</v>
      </c>
      <c r="O70" s="301">
        <v>7</v>
      </c>
    </row>
    <row r="71" ht="15.75" spans="1:15">
      <c r="A71" s="275">
        <v>16</v>
      </c>
      <c r="B71" s="4" t="s">
        <v>42</v>
      </c>
      <c r="C71" s="277">
        <v>0</v>
      </c>
      <c r="D71" s="204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196">
        <v>0</v>
      </c>
      <c r="L71" s="196">
        <v>35</v>
      </c>
      <c r="M71" s="196">
        <f t="shared" si="8"/>
        <v>35</v>
      </c>
      <c r="N71" s="62">
        <v>16</v>
      </c>
      <c r="O71" s="301">
        <v>6</v>
      </c>
    </row>
    <row r="72" ht="15.75" spans="1:15">
      <c r="A72" s="275">
        <v>17</v>
      </c>
      <c r="B72" s="4" t="s">
        <v>81</v>
      </c>
      <c r="C72" s="196">
        <v>0</v>
      </c>
      <c r="D72" s="204">
        <v>0</v>
      </c>
      <c r="E72" s="196">
        <v>0</v>
      </c>
      <c r="F72" s="196">
        <v>0</v>
      </c>
      <c r="G72" s="196">
        <v>0</v>
      </c>
      <c r="H72" s="196">
        <v>35</v>
      </c>
      <c r="I72" s="196">
        <v>0</v>
      </c>
      <c r="J72" s="196">
        <v>0</v>
      </c>
      <c r="K72" s="196">
        <v>0</v>
      </c>
      <c r="L72" s="196">
        <v>0</v>
      </c>
      <c r="M72" s="196">
        <f t="shared" si="8"/>
        <v>35</v>
      </c>
      <c r="N72" s="62">
        <v>17</v>
      </c>
      <c r="O72" s="301">
        <v>5</v>
      </c>
    </row>
    <row r="73" ht="15.75" spans="1:15">
      <c r="A73" s="275">
        <v>18</v>
      </c>
      <c r="B73" s="4" t="s">
        <v>112</v>
      </c>
      <c r="C73" s="277">
        <v>0</v>
      </c>
      <c r="D73" s="204">
        <v>0</v>
      </c>
      <c r="E73" s="196">
        <v>0</v>
      </c>
      <c r="F73" s="196">
        <v>0</v>
      </c>
      <c r="G73" s="196">
        <v>0</v>
      </c>
      <c r="H73" s="196">
        <v>0</v>
      </c>
      <c r="I73" s="196">
        <v>0</v>
      </c>
      <c r="J73" s="196">
        <v>0</v>
      </c>
      <c r="K73" s="196">
        <v>0</v>
      </c>
      <c r="L73" s="196">
        <v>30</v>
      </c>
      <c r="M73" s="196">
        <f t="shared" si="8"/>
        <v>30</v>
      </c>
      <c r="N73" s="62">
        <v>18</v>
      </c>
      <c r="O73" s="301">
        <v>4</v>
      </c>
    </row>
    <row r="74" ht="15.75" spans="1:15">
      <c r="A74" s="275">
        <v>19</v>
      </c>
      <c r="B74" s="4" t="s">
        <v>43</v>
      </c>
      <c r="C74" s="277">
        <v>0</v>
      </c>
      <c r="D74" s="204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196">
        <v>0</v>
      </c>
      <c r="L74" s="196">
        <v>25</v>
      </c>
      <c r="M74" s="196">
        <f t="shared" si="8"/>
        <v>25</v>
      </c>
      <c r="N74" s="62">
        <v>19</v>
      </c>
      <c r="O74" s="301">
        <v>3</v>
      </c>
    </row>
    <row r="75" ht="15.75" spans="1:15">
      <c r="A75" s="275">
        <v>20</v>
      </c>
      <c r="B75" s="4" t="s">
        <v>79</v>
      </c>
      <c r="C75" s="196">
        <v>25</v>
      </c>
      <c r="D75" s="204">
        <v>0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196">
        <v>0</v>
      </c>
      <c r="L75" s="196">
        <v>0</v>
      </c>
      <c r="M75" s="196">
        <f t="shared" si="8"/>
        <v>25</v>
      </c>
      <c r="N75" s="62">
        <v>20</v>
      </c>
      <c r="O75" s="301">
        <v>2</v>
      </c>
    </row>
    <row r="76" ht="15.75" spans="1:13">
      <c r="A76" s="275">
        <v>21</v>
      </c>
      <c r="B76" s="4" t="s">
        <v>39</v>
      </c>
      <c r="C76" s="277">
        <v>0</v>
      </c>
      <c r="D76" s="204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196">
        <v>0</v>
      </c>
      <c r="K76" s="196">
        <v>0</v>
      </c>
      <c r="L76" s="196">
        <v>20</v>
      </c>
      <c r="M76" s="196">
        <f t="shared" si="8"/>
        <v>20</v>
      </c>
    </row>
    <row r="77" ht="15.75" spans="1:11">
      <c r="A77" s="302" t="s">
        <v>124</v>
      </c>
      <c r="B77" s="302"/>
      <c r="C77" s="302"/>
      <c r="D77" s="302"/>
      <c r="E77" s="303"/>
      <c r="F77" s="303"/>
      <c r="G77" s="303"/>
      <c r="H77" s="303"/>
      <c r="I77" s="303"/>
      <c r="J77" s="303"/>
      <c r="K77" s="305"/>
    </row>
    <row r="78" ht="31.5" spans="1:13">
      <c r="A78" s="274" t="s">
        <v>71</v>
      </c>
      <c r="B78" s="134" t="s">
        <v>1</v>
      </c>
      <c r="C78" s="134" t="s">
        <v>72</v>
      </c>
      <c r="D78" s="134" t="s">
        <v>73</v>
      </c>
      <c r="E78" s="134" t="s">
        <v>74</v>
      </c>
      <c r="F78" s="134" t="s">
        <v>92</v>
      </c>
      <c r="G78" s="134" t="s">
        <v>97</v>
      </c>
      <c r="H78" s="134" t="s">
        <v>98</v>
      </c>
      <c r="I78" s="134" t="s">
        <v>103</v>
      </c>
      <c r="J78" s="134" t="s">
        <v>109</v>
      </c>
      <c r="K78" s="134" t="s">
        <v>118</v>
      </c>
      <c r="L78" s="134" t="s">
        <v>123</v>
      </c>
      <c r="M78" s="134" t="s">
        <v>75</v>
      </c>
    </row>
    <row r="79" ht="15.75" spans="1:13">
      <c r="A79" s="196">
        <v>1</v>
      </c>
      <c r="B79" s="3" t="s">
        <v>62</v>
      </c>
      <c r="C79" s="207">
        <v>45</v>
      </c>
      <c r="D79" s="204">
        <v>100</v>
      </c>
      <c r="E79" s="204">
        <v>60</v>
      </c>
      <c r="F79" s="204">
        <v>80</v>
      </c>
      <c r="G79" s="204">
        <v>100</v>
      </c>
      <c r="H79" s="204">
        <v>100</v>
      </c>
      <c r="I79" s="204">
        <v>100</v>
      </c>
      <c r="J79" s="204">
        <v>80</v>
      </c>
      <c r="K79" s="204">
        <v>40</v>
      </c>
      <c r="L79" s="204">
        <v>30</v>
      </c>
      <c r="M79" s="204">
        <f t="shared" ref="M79:M94" si="9">SUM(C79:L79)</f>
        <v>735</v>
      </c>
    </row>
    <row r="80" ht="15.75" spans="1:13">
      <c r="A80" s="196">
        <v>2</v>
      </c>
      <c r="B80" s="4" t="s">
        <v>35</v>
      </c>
      <c r="C80" s="207">
        <v>100</v>
      </c>
      <c r="D80" s="204">
        <v>0</v>
      </c>
      <c r="E80" s="204">
        <v>80</v>
      </c>
      <c r="F80" s="204">
        <v>40</v>
      </c>
      <c r="G80" s="204">
        <v>45</v>
      </c>
      <c r="H80" s="204">
        <v>80</v>
      </c>
      <c r="I80" s="204">
        <v>50</v>
      </c>
      <c r="J80" s="204">
        <v>100</v>
      </c>
      <c r="K80" s="204">
        <v>60</v>
      </c>
      <c r="L80" s="204">
        <v>100</v>
      </c>
      <c r="M80" s="204">
        <f t="shared" si="9"/>
        <v>655</v>
      </c>
    </row>
    <row r="81" ht="15.75" spans="1:13">
      <c r="A81" s="196">
        <v>3</v>
      </c>
      <c r="B81" s="4" t="s">
        <v>38</v>
      </c>
      <c r="C81" s="207">
        <v>60</v>
      </c>
      <c r="D81" s="204">
        <v>40</v>
      </c>
      <c r="E81" s="204">
        <v>40</v>
      </c>
      <c r="F81" s="204">
        <v>100</v>
      </c>
      <c r="G81" s="204">
        <v>35</v>
      </c>
      <c r="H81" s="204">
        <v>60</v>
      </c>
      <c r="I81" s="204">
        <v>60</v>
      </c>
      <c r="J81" s="204">
        <v>40</v>
      </c>
      <c r="K81" s="204">
        <v>80</v>
      </c>
      <c r="L81" s="204">
        <v>80</v>
      </c>
      <c r="M81" s="204">
        <f t="shared" si="9"/>
        <v>595</v>
      </c>
    </row>
    <row r="82" ht="15.75" spans="1:13">
      <c r="A82" s="196">
        <v>4</v>
      </c>
      <c r="B82" s="304" t="s">
        <v>63</v>
      </c>
      <c r="C82" s="207">
        <v>50</v>
      </c>
      <c r="D82" s="204">
        <v>50</v>
      </c>
      <c r="E82" s="204">
        <v>45</v>
      </c>
      <c r="F82" s="204">
        <v>60</v>
      </c>
      <c r="G82" s="204">
        <v>80</v>
      </c>
      <c r="H82" s="204">
        <v>35</v>
      </c>
      <c r="I82" s="204">
        <v>80</v>
      </c>
      <c r="J82" s="204">
        <v>50</v>
      </c>
      <c r="K82" s="204">
        <v>50</v>
      </c>
      <c r="L82" s="204">
        <v>60</v>
      </c>
      <c r="M82" s="204">
        <f t="shared" si="9"/>
        <v>560</v>
      </c>
    </row>
    <row r="83" ht="15.75" spans="1:13">
      <c r="A83" s="196">
        <v>5</v>
      </c>
      <c r="B83" s="8" t="s">
        <v>40</v>
      </c>
      <c r="C83" s="207">
        <v>80</v>
      </c>
      <c r="D83" s="204">
        <v>60</v>
      </c>
      <c r="E83" s="204">
        <v>100</v>
      </c>
      <c r="F83" s="204">
        <v>50</v>
      </c>
      <c r="G83" s="204">
        <v>60</v>
      </c>
      <c r="H83" s="204">
        <v>40</v>
      </c>
      <c r="I83" s="204">
        <v>30</v>
      </c>
      <c r="J83" s="204">
        <v>35</v>
      </c>
      <c r="K83" s="204">
        <v>30</v>
      </c>
      <c r="L83" s="204">
        <v>45</v>
      </c>
      <c r="M83" s="204">
        <f t="shared" si="9"/>
        <v>530</v>
      </c>
    </row>
    <row r="84" ht="15.75" spans="1:13">
      <c r="A84" s="196">
        <v>6</v>
      </c>
      <c r="B84" s="4" t="s">
        <v>31</v>
      </c>
      <c r="C84" s="207">
        <v>35</v>
      </c>
      <c r="D84" s="204">
        <v>80</v>
      </c>
      <c r="E84" s="204">
        <v>50</v>
      </c>
      <c r="F84" s="204">
        <v>45</v>
      </c>
      <c r="G84" s="204">
        <v>50</v>
      </c>
      <c r="H84" s="204">
        <v>50</v>
      </c>
      <c r="I84" s="204">
        <v>45</v>
      </c>
      <c r="J84" s="204">
        <v>60</v>
      </c>
      <c r="K84" s="204">
        <v>45</v>
      </c>
      <c r="L84" s="204">
        <v>50</v>
      </c>
      <c r="M84" s="204">
        <f t="shared" si="9"/>
        <v>510</v>
      </c>
    </row>
    <row r="85" ht="15.75" spans="1:13">
      <c r="A85" s="196">
        <v>7</v>
      </c>
      <c r="B85" s="7" t="s">
        <v>64</v>
      </c>
      <c r="C85" s="207">
        <v>0</v>
      </c>
      <c r="D85" s="204">
        <v>20</v>
      </c>
      <c r="E85" s="204">
        <v>35</v>
      </c>
      <c r="F85" s="204">
        <v>35</v>
      </c>
      <c r="G85" s="204">
        <v>40</v>
      </c>
      <c r="H85" s="204">
        <v>45</v>
      </c>
      <c r="I85" s="204">
        <v>40</v>
      </c>
      <c r="J85" s="204">
        <v>30</v>
      </c>
      <c r="K85" s="204">
        <v>100</v>
      </c>
      <c r="L85" s="204">
        <v>35</v>
      </c>
      <c r="M85" s="204">
        <f t="shared" si="9"/>
        <v>380</v>
      </c>
    </row>
    <row r="86" ht="15.75" spans="1:13">
      <c r="A86" s="196">
        <v>8</v>
      </c>
      <c r="B86" s="4" t="s">
        <v>65</v>
      </c>
      <c r="C86" s="277">
        <v>0</v>
      </c>
      <c r="D86" s="204">
        <v>15</v>
      </c>
      <c r="E86" s="204">
        <v>30</v>
      </c>
      <c r="F86" s="204">
        <v>30</v>
      </c>
      <c r="G86" s="204">
        <v>0</v>
      </c>
      <c r="H86" s="204">
        <v>30</v>
      </c>
      <c r="I86" s="204">
        <v>0</v>
      </c>
      <c r="J86" s="204">
        <v>0</v>
      </c>
      <c r="K86" s="204">
        <v>0</v>
      </c>
      <c r="L86" s="204">
        <v>0</v>
      </c>
      <c r="M86" s="204">
        <f t="shared" si="9"/>
        <v>105</v>
      </c>
    </row>
    <row r="87" ht="15.75" spans="1:13">
      <c r="A87" s="196">
        <v>9</v>
      </c>
      <c r="B87" s="3" t="s">
        <v>83</v>
      </c>
      <c r="C87" s="207">
        <v>40</v>
      </c>
      <c r="D87" s="204">
        <v>45</v>
      </c>
      <c r="E87" s="204">
        <v>0</v>
      </c>
      <c r="F87" s="204">
        <v>0</v>
      </c>
      <c r="G87" s="204">
        <v>0</v>
      </c>
      <c r="H87" s="204">
        <v>0</v>
      </c>
      <c r="I87" s="204">
        <v>0</v>
      </c>
      <c r="J87" s="204">
        <v>0</v>
      </c>
      <c r="K87" s="204">
        <v>0</v>
      </c>
      <c r="L87" s="204">
        <v>0</v>
      </c>
      <c r="M87" s="204">
        <f t="shared" si="9"/>
        <v>85</v>
      </c>
    </row>
    <row r="88" ht="15.75" spans="1:13">
      <c r="A88" s="196">
        <v>10</v>
      </c>
      <c r="B88" s="3" t="s">
        <v>84</v>
      </c>
      <c r="C88" s="277">
        <v>30</v>
      </c>
      <c r="D88" s="204">
        <v>30</v>
      </c>
      <c r="E88" s="204">
        <v>0</v>
      </c>
      <c r="F88" s="204">
        <v>0</v>
      </c>
      <c r="G88" s="204">
        <v>0</v>
      </c>
      <c r="H88" s="204">
        <v>0</v>
      </c>
      <c r="I88" s="204">
        <v>0</v>
      </c>
      <c r="J88" s="204">
        <v>0</v>
      </c>
      <c r="K88" s="204">
        <v>0</v>
      </c>
      <c r="L88" s="204">
        <v>25</v>
      </c>
      <c r="M88" s="204">
        <f t="shared" si="9"/>
        <v>85</v>
      </c>
    </row>
    <row r="89" ht="15.75" spans="1:13">
      <c r="A89" s="196">
        <v>11</v>
      </c>
      <c r="B89" s="3" t="s">
        <v>85</v>
      </c>
      <c r="C89" s="277">
        <v>25</v>
      </c>
      <c r="D89" s="204">
        <v>35</v>
      </c>
      <c r="E89" s="204">
        <v>0</v>
      </c>
      <c r="F89" s="204">
        <v>0</v>
      </c>
      <c r="G89" s="204">
        <v>0</v>
      </c>
      <c r="H89" s="204">
        <v>0</v>
      </c>
      <c r="I89" s="204">
        <v>0</v>
      </c>
      <c r="J89" s="204">
        <v>0</v>
      </c>
      <c r="K89" s="204">
        <v>0</v>
      </c>
      <c r="L89" s="204">
        <v>20</v>
      </c>
      <c r="M89" s="204">
        <f t="shared" si="9"/>
        <v>80</v>
      </c>
    </row>
    <row r="90" ht="15.75" spans="1:13">
      <c r="A90" s="196">
        <v>12</v>
      </c>
      <c r="B90" s="3" t="s">
        <v>113</v>
      </c>
      <c r="C90" s="196">
        <v>0</v>
      </c>
      <c r="D90" s="204">
        <v>0</v>
      </c>
      <c r="E90" s="204">
        <v>0</v>
      </c>
      <c r="F90" s="204">
        <v>0</v>
      </c>
      <c r="G90" s="204">
        <v>0</v>
      </c>
      <c r="H90" s="204">
        <v>0</v>
      </c>
      <c r="I90" s="204">
        <v>0</v>
      </c>
      <c r="J90" s="204">
        <v>0</v>
      </c>
      <c r="K90" s="204">
        <v>35</v>
      </c>
      <c r="L90" s="204">
        <v>40</v>
      </c>
      <c r="M90" s="204">
        <f t="shared" si="9"/>
        <v>75</v>
      </c>
    </row>
    <row r="91" ht="15.75" spans="1:13">
      <c r="A91" s="196">
        <v>13</v>
      </c>
      <c r="B91" s="7" t="s">
        <v>86</v>
      </c>
      <c r="C91" s="277">
        <v>0</v>
      </c>
      <c r="D91" s="204">
        <v>25</v>
      </c>
      <c r="E91" s="204">
        <v>0</v>
      </c>
      <c r="F91" s="204">
        <v>0</v>
      </c>
      <c r="G91" s="204">
        <v>0</v>
      </c>
      <c r="H91" s="204">
        <v>0</v>
      </c>
      <c r="I91" s="204">
        <v>35</v>
      </c>
      <c r="J91" s="204">
        <v>0</v>
      </c>
      <c r="K91" s="204">
        <v>0</v>
      </c>
      <c r="L91" s="204">
        <v>0</v>
      </c>
      <c r="M91" s="204">
        <f t="shared" si="9"/>
        <v>60</v>
      </c>
    </row>
    <row r="92" ht="15.75" spans="1:13">
      <c r="A92" s="196">
        <v>14</v>
      </c>
      <c r="B92" s="3" t="s">
        <v>110</v>
      </c>
      <c r="C92" s="196">
        <v>0</v>
      </c>
      <c r="D92" s="204">
        <v>0</v>
      </c>
      <c r="E92" s="204">
        <v>0</v>
      </c>
      <c r="F92" s="204">
        <v>0</v>
      </c>
      <c r="G92" s="204">
        <v>0</v>
      </c>
      <c r="H92" s="204">
        <v>0</v>
      </c>
      <c r="I92" s="204">
        <v>0</v>
      </c>
      <c r="J92" s="204">
        <v>45</v>
      </c>
      <c r="K92" s="204">
        <v>0</v>
      </c>
      <c r="L92" s="204">
        <v>0</v>
      </c>
      <c r="M92" s="204">
        <f t="shared" si="9"/>
        <v>45</v>
      </c>
    </row>
    <row r="93" ht="15.75" spans="1:13">
      <c r="A93" s="196">
        <v>15</v>
      </c>
      <c r="B93" s="3" t="s">
        <v>114</v>
      </c>
      <c r="C93" s="196">
        <v>0</v>
      </c>
      <c r="D93" s="204">
        <v>0</v>
      </c>
      <c r="E93" s="204">
        <v>0</v>
      </c>
      <c r="F93" s="204">
        <v>0</v>
      </c>
      <c r="G93" s="204">
        <v>0</v>
      </c>
      <c r="H93" s="204">
        <v>0</v>
      </c>
      <c r="I93" s="204">
        <v>0</v>
      </c>
      <c r="J93" s="204">
        <v>0</v>
      </c>
      <c r="K93" s="204">
        <v>0</v>
      </c>
      <c r="L93" s="204">
        <v>15</v>
      </c>
      <c r="M93" s="204">
        <f t="shared" si="9"/>
        <v>15</v>
      </c>
    </row>
    <row r="94" ht="15.75" spans="1:13">
      <c r="A94" s="196">
        <v>16</v>
      </c>
      <c r="B94" s="3" t="s">
        <v>88</v>
      </c>
      <c r="C94" s="196">
        <v>15</v>
      </c>
      <c r="D94" s="204">
        <v>0</v>
      </c>
      <c r="E94" s="204">
        <v>0</v>
      </c>
      <c r="F94" s="204">
        <v>0</v>
      </c>
      <c r="G94" s="204">
        <v>0</v>
      </c>
      <c r="H94" s="204">
        <v>0</v>
      </c>
      <c r="I94" s="204">
        <v>0</v>
      </c>
      <c r="J94" s="204">
        <v>0</v>
      </c>
      <c r="K94" s="204">
        <v>0</v>
      </c>
      <c r="L94" s="204">
        <v>0</v>
      </c>
      <c r="M94" s="204">
        <f t="shared" si="9"/>
        <v>15</v>
      </c>
    </row>
  </sheetData>
  <sortState ref="A79:M94">
    <sortCondition ref="M79:M94" descending="1"/>
  </sortState>
  <mergeCells count="30">
    <mergeCell ref="A1:L1"/>
    <mergeCell ref="A2:L2"/>
    <mergeCell ref="A3:L3"/>
    <mergeCell ref="A4:L4"/>
    <mergeCell ref="A16:L16"/>
    <mergeCell ref="D30:I30"/>
    <mergeCell ref="A54:K54"/>
    <mergeCell ref="A77:J77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</mergeCells>
  <pageMargins left="0.7" right="0.7" top="0.75" bottom="0.75" header="0.3" footer="0.3"/>
  <pageSetup paperSize="9" scale="47" orientation="portrait" horizont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zoomScale="80" zoomScaleNormal="80" workbookViewId="0">
      <selection activeCell="A1" sqref="A1:C23"/>
    </sheetView>
  </sheetViews>
  <sheetFormatPr defaultColWidth="9" defaultRowHeight="12.75" outlineLevelCol="2"/>
  <cols>
    <col min="1" max="1" width="27.5666666666667" customWidth="1"/>
    <col min="2" max="2" width="12.7111111111111" customWidth="1"/>
  </cols>
  <sheetData>
    <row r="1" ht="24" customHeight="1" spans="1:3">
      <c r="A1" s="399" t="s">
        <v>29</v>
      </c>
      <c r="B1" s="400"/>
      <c r="C1" s="401"/>
    </row>
    <row r="2" ht="24" customHeight="1" spans="1:3">
      <c r="A2" s="402" t="s">
        <v>30</v>
      </c>
      <c r="B2" s="384">
        <v>900</v>
      </c>
      <c r="C2" s="385"/>
    </row>
    <row r="3" ht="24" customHeight="1" spans="1:3">
      <c r="A3" s="403" t="s">
        <v>31</v>
      </c>
      <c r="B3" s="387">
        <v>900</v>
      </c>
      <c r="C3" s="388"/>
    </row>
    <row r="4" ht="24" customHeight="1" spans="1:3">
      <c r="A4" s="402" t="s">
        <v>32</v>
      </c>
      <c r="B4" s="387">
        <v>900</v>
      </c>
      <c r="C4" s="388"/>
    </row>
    <row r="5" ht="24" customHeight="1" spans="1:3">
      <c r="A5" s="402" t="s">
        <v>33</v>
      </c>
      <c r="B5" s="387">
        <v>900</v>
      </c>
      <c r="C5" s="388"/>
    </row>
    <row r="6" ht="24" customHeight="1" spans="1:3">
      <c r="A6" s="402" t="s">
        <v>34</v>
      </c>
      <c r="B6" s="387">
        <v>500</v>
      </c>
      <c r="C6" s="389">
        <v>0.5</v>
      </c>
    </row>
    <row r="7" ht="24" customHeight="1" spans="1:3">
      <c r="A7" s="402" t="s">
        <v>35</v>
      </c>
      <c r="B7" s="387">
        <v>900</v>
      </c>
      <c r="C7" s="390"/>
    </row>
    <row r="8" ht="24" customHeight="1" spans="1:3">
      <c r="A8" s="404" t="s">
        <v>36</v>
      </c>
      <c r="B8" s="387">
        <v>500</v>
      </c>
      <c r="C8" s="389">
        <v>0.5</v>
      </c>
    </row>
    <row r="9" ht="24" customHeight="1" spans="1:3">
      <c r="A9" s="404" t="s">
        <v>37</v>
      </c>
      <c r="B9" s="387">
        <v>500</v>
      </c>
      <c r="C9" s="389">
        <v>0.5</v>
      </c>
    </row>
    <row r="10" ht="24" customHeight="1" spans="1:3">
      <c r="A10" s="403" t="s">
        <v>38</v>
      </c>
      <c r="B10" s="387">
        <v>900</v>
      </c>
      <c r="C10" s="388"/>
    </row>
    <row r="11" ht="24" customHeight="1" spans="1:3">
      <c r="A11" s="404" t="s">
        <v>39</v>
      </c>
      <c r="B11" s="387">
        <v>900</v>
      </c>
      <c r="C11" s="388"/>
    </row>
    <row r="12" ht="24" customHeight="1" spans="1:3">
      <c r="A12" s="405" t="s">
        <v>40</v>
      </c>
      <c r="B12" s="387">
        <v>900</v>
      </c>
      <c r="C12" s="388"/>
    </row>
    <row r="13" ht="24" customHeight="1" spans="1:3">
      <c r="A13" s="403" t="s">
        <v>41</v>
      </c>
      <c r="B13" s="387">
        <v>800</v>
      </c>
      <c r="C13" s="388"/>
    </row>
    <row r="14" ht="24" customHeight="1" spans="1:3">
      <c r="A14" s="404" t="s">
        <v>42</v>
      </c>
      <c r="B14" s="387">
        <v>900</v>
      </c>
      <c r="C14" s="388"/>
    </row>
    <row r="15" ht="24" customHeight="1" spans="1:3">
      <c r="A15" s="404" t="s">
        <v>43</v>
      </c>
      <c r="B15" s="387">
        <v>800</v>
      </c>
      <c r="C15" s="388"/>
    </row>
    <row r="16" ht="24" customHeight="1" spans="1:3">
      <c r="A16" s="404" t="s">
        <v>44</v>
      </c>
      <c r="B16" s="387">
        <v>900</v>
      </c>
      <c r="C16" s="388"/>
    </row>
    <row r="17" ht="24" customHeight="1" spans="1:3">
      <c r="A17" s="404" t="s">
        <v>45</v>
      </c>
      <c r="B17" s="387">
        <v>800</v>
      </c>
      <c r="C17" s="388"/>
    </row>
    <row r="18" ht="24" customHeight="1" spans="1:3">
      <c r="A18" s="404"/>
      <c r="B18" s="387"/>
      <c r="C18" s="393"/>
    </row>
    <row r="19" ht="24" customHeight="1" spans="1:3">
      <c r="A19" s="406"/>
      <c r="B19" s="387"/>
      <c r="C19" s="393"/>
    </row>
    <row r="20" ht="24" customHeight="1" spans="1:3">
      <c r="A20" s="406"/>
      <c r="B20" s="387"/>
      <c r="C20" s="393"/>
    </row>
    <row r="21" ht="24" customHeight="1" spans="1:3">
      <c r="A21" s="406"/>
      <c r="B21" s="387"/>
      <c r="C21" s="393"/>
    </row>
    <row r="22" ht="23.25" customHeight="1" spans="1:3">
      <c r="A22" s="407"/>
      <c r="B22" s="396"/>
      <c r="C22" s="397"/>
    </row>
    <row r="23" ht="15.75" spans="2:2">
      <c r="B23" s="398">
        <f>SUM(B1:B22)</f>
        <v>12900</v>
      </c>
    </row>
  </sheetData>
  <pageMargins left="0.7" right="0.7" top="0.75" bottom="0.75" header="0.3" footer="0.3"/>
  <pageSetup paperSize="9" orientation="portrait" horizontalDpi="12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4"/>
  <sheetViews>
    <sheetView view="pageBreakPreview" zoomScaleNormal="100" workbookViewId="0">
      <selection activeCell="C9" sqref="C9:J10"/>
    </sheetView>
  </sheetViews>
  <sheetFormatPr defaultColWidth="9" defaultRowHeight="12.75"/>
  <cols>
    <col min="1" max="1" width="3.28888888888889" customWidth="1"/>
    <col min="2" max="2" width="6.71111111111111" customWidth="1"/>
    <col min="3" max="3" width="27" customWidth="1"/>
  </cols>
  <sheetData>
    <row r="1" ht="21.75" spans="2:13">
      <c r="B1" s="9"/>
      <c r="C1" s="10"/>
      <c r="D1" s="10"/>
      <c r="E1" s="11" t="s">
        <v>66</v>
      </c>
      <c r="F1" s="11"/>
      <c r="G1" s="11"/>
      <c r="H1" s="11"/>
      <c r="I1" s="11"/>
      <c r="J1" s="11"/>
      <c r="K1" s="10"/>
      <c r="L1" s="10"/>
      <c r="M1" s="10"/>
    </row>
    <row r="2" ht="32.25" spans="2:13">
      <c r="B2" s="12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67</v>
      </c>
      <c r="K2" s="13" t="s">
        <v>51</v>
      </c>
      <c r="L2" s="13" t="s">
        <v>52</v>
      </c>
      <c r="M2" s="43" t="s">
        <v>68</v>
      </c>
    </row>
    <row r="3" ht="15.75" spans="2:13">
      <c r="B3" s="14">
        <v>9</v>
      </c>
      <c r="C3" s="241" t="s">
        <v>31</v>
      </c>
      <c r="D3" s="37">
        <v>168</v>
      </c>
      <c r="E3" s="37">
        <v>128</v>
      </c>
      <c r="F3" s="37">
        <v>133</v>
      </c>
      <c r="G3" s="37">
        <v>149</v>
      </c>
      <c r="H3" s="38">
        <v>169</v>
      </c>
      <c r="I3" s="38">
        <v>122</v>
      </c>
      <c r="J3" s="54">
        <v>60</v>
      </c>
      <c r="K3" s="45">
        <f t="shared" ref="K3:K24" si="0">SUM(D3:J3)</f>
        <v>929</v>
      </c>
      <c r="L3" s="244">
        <f t="shared" ref="L3:L24" si="1">K3/6</f>
        <v>154.833333333333</v>
      </c>
      <c r="M3" s="47">
        <f>SUM(K3:K4)</f>
        <v>1496</v>
      </c>
    </row>
    <row r="4" ht="15.75" spans="2:13">
      <c r="B4" s="18"/>
      <c r="C4" s="20" t="s">
        <v>116</v>
      </c>
      <c r="D4" s="22">
        <v>63</v>
      </c>
      <c r="E4" s="22">
        <v>76</v>
      </c>
      <c r="F4" s="22">
        <v>98</v>
      </c>
      <c r="G4" s="22">
        <v>104</v>
      </c>
      <c r="H4" s="22">
        <v>60</v>
      </c>
      <c r="I4" s="22">
        <v>76</v>
      </c>
      <c r="J4" s="48">
        <v>90</v>
      </c>
      <c r="K4" s="49">
        <f t="shared" si="0"/>
        <v>567</v>
      </c>
      <c r="L4" s="245">
        <f t="shared" si="1"/>
        <v>94.5</v>
      </c>
      <c r="M4" s="51"/>
    </row>
    <row r="5" ht="15.75" spans="2:13">
      <c r="B5" s="19">
        <v>6</v>
      </c>
      <c r="C5" s="36" t="s">
        <v>85</v>
      </c>
      <c r="D5" s="37">
        <v>124</v>
      </c>
      <c r="E5" s="37">
        <v>154</v>
      </c>
      <c r="F5" s="37">
        <v>134</v>
      </c>
      <c r="G5" s="37">
        <v>75</v>
      </c>
      <c r="H5" s="38">
        <v>108</v>
      </c>
      <c r="I5" s="38">
        <v>96</v>
      </c>
      <c r="J5" s="37">
        <v>60</v>
      </c>
      <c r="K5" s="49">
        <f t="shared" si="0"/>
        <v>751</v>
      </c>
      <c r="L5" s="50">
        <f t="shared" si="1"/>
        <v>125.166666666667</v>
      </c>
      <c r="M5" s="53">
        <f>SUM(K5:K6)</f>
        <v>1774</v>
      </c>
    </row>
    <row r="6" ht="15.75" spans="2:13">
      <c r="B6" s="18"/>
      <c r="C6" s="20" t="s">
        <v>59</v>
      </c>
      <c r="D6" s="21">
        <v>195</v>
      </c>
      <c r="E6" s="21">
        <v>123</v>
      </c>
      <c r="F6" s="21">
        <v>134</v>
      </c>
      <c r="G6" s="21">
        <v>160</v>
      </c>
      <c r="H6" s="22">
        <v>222</v>
      </c>
      <c r="I6" s="22">
        <v>189</v>
      </c>
      <c r="J6" s="21"/>
      <c r="K6" s="24">
        <f t="shared" si="0"/>
        <v>1023</v>
      </c>
      <c r="L6" s="50">
        <f t="shared" si="1"/>
        <v>170.5</v>
      </c>
      <c r="M6" s="51"/>
    </row>
    <row r="7" ht="15.75" spans="2:13">
      <c r="B7" s="19">
        <v>8</v>
      </c>
      <c r="C7" s="241" t="s">
        <v>113</v>
      </c>
      <c r="D7" s="242">
        <v>122</v>
      </c>
      <c r="E7" s="242">
        <v>145</v>
      </c>
      <c r="F7" s="242">
        <v>134</v>
      </c>
      <c r="G7" s="242">
        <v>138</v>
      </c>
      <c r="H7" s="247">
        <v>99</v>
      </c>
      <c r="I7" s="247">
        <v>162</v>
      </c>
      <c r="J7" s="248">
        <v>60</v>
      </c>
      <c r="K7" s="24">
        <f t="shared" si="0"/>
        <v>860</v>
      </c>
      <c r="L7" s="55">
        <f t="shared" si="1"/>
        <v>143.333333333333</v>
      </c>
      <c r="M7" s="53">
        <f>SUM(K7:K8)</f>
        <v>1514</v>
      </c>
    </row>
    <row r="8" ht="16.5" spans="2:13">
      <c r="B8" s="25"/>
      <c r="C8" s="235" t="s">
        <v>43</v>
      </c>
      <c r="D8" s="309">
        <v>106</v>
      </c>
      <c r="E8" s="309">
        <v>101</v>
      </c>
      <c r="F8" s="309">
        <v>114</v>
      </c>
      <c r="G8" s="309">
        <v>109</v>
      </c>
      <c r="H8" s="310">
        <v>117</v>
      </c>
      <c r="I8" s="310">
        <v>107</v>
      </c>
      <c r="J8" s="317"/>
      <c r="K8" s="28">
        <f t="shared" si="0"/>
        <v>654</v>
      </c>
      <c r="L8" s="57">
        <f t="shared" si="1"/>
        <v>109</v>
      </c>
      <c r="M8" s="58"/>
    </row>
    <row r="9" ht="15.75" spans="2:13">
      <c r="B9" s="14">
        <v>11</v>
      </c>
      <c r="C9" s="15" t="s">
        <v>64</v>
      </c>
      <c r="D9" s="311">
        <v>71</v>
      </c>
      <c r="E9" s="311">
        <v>120</v>
      </c>
      <c r="F9" s="311">
        <v>136</v>
      </c>
      <c r="G9" s="311">
        <v>149</v>
      </c>
      <c r="H9" s="312">
        <v>156</v>
      </c>
      <c r="I9" s="312">
        <v>145</v>
      </c>
      <c r="J9" s="318">
        <v>60</v>
      </c>
      <c r="K9" s="49">
        <f t="shared" si="0"/>
        <v>837</v>
      </c>
      <c r="L9" s="59">
        <f t="shared" si="1"/>
        <v>139.5</v>
      </c>
      <c r="M9" s="47">
        <f t="shared" ref="M9:M15" si="2">SUM(K9:K10)</f>
        <v>1397</v>
      </c>
    </row>
    <row r="10" ht="15.75" spans="2:13">
      <c r="B10" s="18"/>
      <c r="C10" s="15" t="s">
        <v>39</v>
      </c>
      <c r="D10" s="311">
        <v>70</v>
      </c>
      <c r="E10" s="311">
        <v>113</v>
      </c>
      <c r="F10" s="311">
        <v>86</v>
      </c>
      <c r="G10" s="311">
        <v>73</v>
      </c>
      <c r="H10" s="312">
        <v>98</v>
      </c>
      <c r="I10" s="312">
        <v>90</v>
      </c>
      <c r="J10" s="318">
        <v>30</v>
      </c>
      <c r="K10" s="24">
        <f t="shared" si="0"/>
        <v>560</v>
      </c>
      <c r="L10" s="55">
        <f t="shared" si="1"/>
        <v>93.3333333333333</v>
      </c>
      <c r="M10" s="51"/>
    </row>
    <row r="11" ht="15.75" spans="2:13">
      <c r="B11" s="239">
        <v>1</v>
      </c>
      <c r="C11" s="15" t="s">
        <v>35</v>
      </c>
      <c r="D11" s="16">
        <v>129</v>
      </c>
      <c r="E11" s="16">
        <v>169</v>
      </c>
      <c r="F11" s="16">
        <v>159</v>
      </c>
      <c r="G11" s="16">
        <v>216</v>
      </c>
      <c r="H11" s="17">
        <v>127</v>
      </c>
      <c r="I11" s="17">
        <v>155</v>
      </c>
      <c r="J11" s="44">
        <v>60</v>
      </c>
      <c r="K11" s="24">
        <f t="shared" si="0"/>
        <v>1015</v>
      </c>
      <c r="L11" s="55">
        <f t="shared" si="1"/>
        <v>169.166666666667</v>
      </c>
      <c r="M11" s="319">
        <f t="shared" si="2"/>
        <v>1975</v>
      </c>
    </row>
    <row r="12" ht="15.75" spans="2:13">
      <c r="B12" s="240"/>
      <c r="C12" s="15" t="s">
        <v>57</v>
      </c>
      <c r="D12" s="16">
        <v>127</v>
      </c>
      <c r="E12" s="16">
        <v>151</v>
      </c>
      <c r="F12" s="16">
        <v>170</v>
      </c>
      <c r="G12" s="16">
        <v>146</v>
      </c>
      <c r="H12" s="17">
        <v>179</v>
      </c>
      <c r="I12" s="17">
        <v>187</v>
      </c>
      <c r="J12" s="44"/>
      <c r="K12" s="24">
        <f t="shared" si="0"/>
        <v>960</v>
      </c>
      <c r="L12" s="55">
        <f t="shared" si="1"/>
        <v>160</v>
      </c>
      <c r="M12" s="320"/>
    </row>
    <row r="13" ht="15.75" spans="2:13">
      <c r="B13" s="239">
        <v>7</v>
      </c>
      <c r="C13" s="15" t="s">
        <v>63</v>
      </c>
      <c r="D13" s="16">
        <v>99</v>
      </c>
      <c r="E13" s="16">
        <v>146</v>
      </c>
      <c r="F13" s="16">
        <v>159</v>
      </c>
      <c r="G13" s="16">
        <v>161</v>
      </c>
      <c r="H13" s="17">
        <v>121</v>
      </c>
      <c r="I13" s="17">
        <v>177</v>
      </c>
      <c r="J13" s="44">
        <v>60</v>
      </c>
      <c r="K13" s="24">
        <f t="shared" si="0"/>
        <v>923</v>
      </c>
      <c r="L13" s="55">
        <f t="shared" si="1"/>
        <v>153.833333333333</v>
      </c>
      <c r="M13" s="53">
        <f t="shared" si="2"/>
        <v>1672</v>
      </c>
    </row>
    <row r="14" ht="15.75" spans="2:13">
      <c r="B14" s="240"/>
      <c r="C14" s="15" t="s">
        <v>112</v>
      </c>
      <c r="D14" s="16">
        <v>143</v>
      </c>
      <c r="E14" s="16">
        <v>158</v>
      </c>
      <c r="F14" s="16">
        <v>93</v>
      </c>
      <c r="G14" s="16">
        <v>99</v>
      </c>
      <c r="H14" s="17">
        <v>116</v>
      </c>
      <c r="I14" s="17">
        <v>110</v>
      </c>
      <c r="J14" s="44">
        <v>30</v>
      </c>
      <c r="K14" s="24">
        <f t="shared" si="0"/>
        <v>749</v>
      </c>
      <c r="L14" s="55">
        <f t="shared" si="1"/>
        <v>124.833333333333</v>
      </c>
      <c r="M14" s="51"/>
    </row>
    <row r="15" ht="15.75" spans="2:13">
      <c r="B15" s="239">
        <v>5</v>
      </c>
      <c r="C15" s="15" t="s">
        <v>38</v>
      </c>
      <c r="D15" s="16">
        <v>155</v>
      </c>
      <c r="E15" s="16">
        <v>144</v>
      </c>
      <c r="F15" s="16">
        <v>154</v>
      </c>
      <c r="G15" s="16">
        <v>145</v>
      </c>
      <c r="H15" s="17">
        <v>136</v>
      </c>
      <c r="I15" s="17">
        <v>137</v>
      </c>
      <c r="J15" s="44">
        <v>60</v>
      </c>
      <c r="K15" s="24">
        <f t="shared" si="0"/>
        <v>931</v>
      </c>
      <c r="L15" s="55">
        <f t="shared" si="1"/>
        <v>155.166666666667</v>
      </c>
      <c r="M15" s="53">
        <f t="shared" si="2"/>
        <v>1785</v>
      </c>
    </row>
    <row r="16" ht="15.75" spans="2:13">
      <c r="B16" s="240"/>
      <c r="C16" s="15" t="s">
        <v>80</v>
      </c>
      <c r="D16" s="16">
        <v>159</v>
      </c>
      <c r="E16" s="16">
        <v>123</v>
      </c>
      <c r="F16" s="16">
        <v>152</v>
      </c>
      <c r="G16" s="16">
        <v>133</v>
      </c>
      <c r="H16" s="17">
        <v>165</v>
      </c>
      <c r="I16" s="17">
        <v>122</v>
      </c>
      <c r="J16" s="48"/>
      <c r="K16" s="24">
        <f t="shared" si="0"/>
        <v>854</v>
      </c>
      <c r="L16" s="55">
        <f t="shared" si="1"/>
        <v>142.333333333333</v>
      </c>
      <c r="M16" s="51"/>
    </row>
    <row r="17" ht="15.75" spans="2:13">
      <c r="B17" s="19">
        <v>2</v>
      </c>
      <c r="C17" s="15" t="s">
        <v>84</v>
      </c>
      <c r="D17" s="16">
        <v>150</v>
      </c>
      <c r="E17" s="16">
        <v>97</v>
      </c>
      <c r="F17" s="16">
        <v>98</v>
      </c>
      <c r="G17" s="16">
        <v>120</v>
      </c>
      <c r="H17" s="17">
        <v>114</v>
      </c>
      <c r="I17" s="17">
        <v>148</v>
      </c>
      <c r="J17" s="52">
        <v>60</v>
      </c>
      <c r="K17" s="24">
        <f t="shared" si="0"/>
        <v>787</v>
      </c>
      <c r="L17" s="55">
        <f t="shared" si="1"/>
        <v>131.166666666667</v>
      </c>
      <c r="M17" s="53">
        <f t="shared" ref="M17" si="3">SUM(K17:K18)</f>
        <v>1950</v>
      </c>
    </row>
    <row r="18" ht="15.75" spans="2:13">
      <c r="B18" s="18"/>
      <c r="C18" s="15" t="s">
        <v>54</v>
      </c>
      <c r="D18" s="16">
        <v>179</v>
      </c>
      <c r="E18" s="16">
        <v>176</v>
      </c>
      <c r="F18" s="16">
        <v>184</v>
      </c>
      <c r="G18" s="16">
        <v>218</v>
      </c>
      <c r="H18" s="17">
        <v>194</v>
      </c>
      <c r="I18" s="17">
        <v>212</v>
      </c>
      <c r="J18" s="48"/>
      <c r="K18" s="24">
        <f t="shared" si="0"/>
        <v>1163</v>
      </c>
      <c r="L18" s="55">
        <f t="shared" si="1"/>
        <v>193.833333333333</v>
      </c>
      <c r="M18" s="51"/>
    </row>
    <row r="19" ht="15.75" spans="2:13">
      <c r="B19" s="41">
        <v>10</v>
      </c>
      <c r="C19" s="20" t="s">
        <v>114</v>
      </c>
      <c r="D19" s="21">
        <v>80</v>
      </c>
      <c r="E19" s="21">
        <v>76</v>
      </c>
      <c r="F19" s="21">
        <v>82</v>
      </c>
      <c r="G19" s="21">
        <v>82</v>
      </c>
      <c r="H19" s="40">
        <v>79</v>
      </c>
      <c r="I19" s="40">
        <v>84</v>
      </c>
      <c r="J19" s="37">
        <v>90</v>
      </c>
      <c r="K19" s="49">
        <f t="shared" si="0"/>
        <v>573</v>
      </c>
      <c r="L19" s="321">
        <f t="shared" si="1"/>
        <v>95.5</v>
      </c>
      <c r="M19" s="53">
        <f>SUM(K19:K20)</f>
        <v>1405</v>
      </c>
    </row>
    <row r="20" ht="15.75" spans="2:13">
      <c r="B20" s="33"/>
      <c r="C20" s="20" t="s">
        <v>42</v>
      </c>
      <c r="D20" s="21">
        <v>73</v>
      </c>
      <c r="E20" s="21">
        <v>148</v>
      </c>
      <c r="F20" s="21">
        <v>136</v>
      </c>
      <c r="G20" s="21">
        <v>177</v>
      </c>
      <c r="H20" s="40">
        <v>147</v>
      </c>
      <c r="I20" s="40">
        <v>121</v>
      </c>
      <c r="J20" s="21">
        <v>30</v>
      </c>
      <c r="K20" s="24">
        <f t="shared" si="0"/>
        <v>832</v>
      </c>
      <c r="L20" s="321">
        <f t="shared" si="1"/>
        <v>138.666666666667</v>
      </c>
      <c r="M20" s="51"/>
    </row>
    <row r="21" ht="15.75" spans="2:13">
      <c r="B21" s="313">
        <v>3</v>
      </c>
      <c r="C21" s="15" t="s">
        <v>40</v>
      </c>
      <c r="D21" s="16">
        <v>124</v>
      </c>
      <c r="E21" s="16">
        <v>145</v>
      </c>
      <c r="F21" s="16">
        <v>138</v>
      </c>
      <c r="G21" s="16">
        <v>147</v>
      </c>
      <c r="H21" s="39">
        <v>120</v>
      </c>
      <c r="I21" s="39">
        <v>152</v>
      </c>
      <c r="J21" s="37">
        <v>60</v>
      </c>
      <c r="K21" s="24">
        <f t="shared" si="0"/>
        <v>886</v>
      </c>
      <c r="L21" s="321">
        <f t="shared" si="1"/>
        <v>147.666666666667</v>
      </c>
      <c r="M21" s="53">
        <f>SUM(K21:K22)</f>
        <v>1935</v>
      </c>
    </row>
    <row r="22" ht="15.75" spans="2:13">
      <c r="B22" s="314"/>
      <c r="C22" s="15" t="s">
        <v>56</v>
      </c>
      <c r="D22" s="16">
        <v>172</v>
      </c>
      <c r="E22" s="16">
        <v>165</v>
      </c>
      <c r="F22" s="16">
        <v>160</v>
      </c>
      <c r="G22" s="16">
        <v>174</v>
      </c>
      <c r="H22" s="39">
        <v>167</v>
      </c>
      <c r="I22" s="39">
        <v>211</v>
      </c>
      <c r="J22" s="37"/>
      <c r="K22" s="24">
        <f t="shared" si="0"/>
        <v>1049</v>
      </c>
      <c r="L22" s="321">
        <f t="shared" si="1"/>
        <v>174.833333333333</v>
      </c>
      <c r="M22" s="51"/>
    </row>
    <row r="23" ht="15.75" spans="2:13">
      <c r="B23" s="41">
        <v>4</v>
      </c>
      <c r="C23" s="315" t="s">
        <v>62</v>
      </c>
      <c r="D23" s="316">
        <v>111</v>
      </c>
      <c r="E23" s="316">
        <v>142</v>
      </c>
      <c r="F23" s="316">
        <v>107</v>
      </c>
      <c r="G23" s="316">
        <v>163</v>
      </c>
      <c r="H23" s="49">
        <v>168</v>
      </c>
      <c r="I23" s="49">
        <v>111</v>
      </c>
      <c r="J23" s="54">
        <v>60</v>
      </c>
      <c r="K23" s="49">
        <f t="shared" si="0"/>
        <v>862</v>
      </c>
      <c r="L23" s="321">
        <f t="shared" si="1"/>
        <v>143.666666666667</v>
      </c>
      <c r="M23" s="53">
        <f>SUM(K23:K24)</f>
        <v>1885</v>
      </c>
    </row>
    <row r="24" ht="15.75" spans="2:13">
      <c r="B24" s="33"/>
      <c r="C24" s="7" t="s">
        <v>69</v>
      </c>
      <c r="D24" s="23">
        <v>147</v>
      </c>
      <c r="E24" s="23">
        <v>172</v>
      </c>
      <c r="F24" s="23">
        <v>194</v>
      </c>
      <c r="G24" s="23">
        <v>168</v>
      </c>
      <c r="H24" s="24">
        <v>196</v>
      </c>
      <c r="I24" s="24">
        <v>146</v>
      </c>
      <c r="J24" s="54"/>
      <c r="K24" s="24">
        <f t="shared" si="0"/>
        <v>1023</v>
      </c>
      <c r="L24" s="50">
        <f t="shared" si="1"/>
        <v>170.5</v>
      </c>
      <c r="M24" s="51"/>
    </row>
  </sheetData>
  <mergeCells count="23">
    <mergeCell ref="E1:J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M3:M4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</mergeCells>
  <pageMargins left="0.708661417322835" right="0.708661417322835" top="0.748031496062992" bottom="0.748031496062992" header="0.31496062992126" footer="0.31496062992126"/>
  <pageSetup paperSize="9" scale="65" orientation="portrait" horizontalDpi="12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B26"/>
    </sheetView>
  </sheetViews>
  <sheetFormatPr defaultColWidth="9" defaultRowHeight="12.75" outlineLevelCol="2"/>
  <cols>
    <col min="1" max="1" width="22.2888888888889" customWidth="1"/>
  </cols>
  <sheetData>
    <row r="1" ht="15.75" spans="1:2">
      <c r="A1" s="1" t="s">
        <v>54</v>
      </c>
      <c r="B1" s="306">
        <v>900</v>
      </c>
    </row>
    <row r="2" ht="15.75" spans="1:2">
      <c r="A2" s="5" t="s">
        <v>56</v>
      </c>
      <c r="B2" s="306">
        <v>900</v>
      </c>
    </row>
    <row r="3" ht="15.75" spans="1:2">
      <c r="A3" s="4" t="s">
        <v>59</v>
      </c>
      <c r="B3" s="306">
        <v>900</v>
      </c>
    </row>
    <row r="4" ht="15.75" spans="1:2">
      <c r="A4" s="5" t="s">
        <v>69</v>
      </c>
      <c r="B4" s="306">
        <v>900</v>
      </c>
    </row>
    <row r="5" ht="15.75" spans="1:2">
      <c r="A5" s="3" t="s">
        <v>57</v>
      </c>
      <c r="B5" s="306">
        <v>900</v>
      </c>
    </row>
    <row r="6" ht="15.75" spans="1:2">
      <c r="A6" s="3" t="s">
        <v>80</v>
      </c>
      <c r="B6" s="306">
        <v>900</v>
      </c>
    </row>
    <row r="7" ht="15.75" spans="1:2">
      <c r="A7" s="7" t="s">
        <v>42</v>
      </c>
      <c r="B7" s="306" t="s">
        <v>125</v>
      </c>
    </row>
    <row r="8" ht="15.75" spans="1:2">
      <c r="A8" s="3" t="s">
        <v>112</v>
      </c>
      <c r="B8" s="306" t="s">
        <v>125</v>
      </c>
    </row>
    <row r="9" ht="15.75" spans="1:2">
      <c r="A9" s="3" t="s">
        <v>43</v>
      </c>
      <c r="B9" s="306" t="s">
        <v>125</v>
      </c>
    </row>
    <row r="10" ht="15.75" spans="1:3">
      <c r="A10" s="4" t="s">
        <v>39</v>
      </c>
      <c r="B10" s="306">
        <v>500</v>
      </c>
      <c r="C10" s="307">
        <v>0.5</v>
      </c>
    </row>
    <row r="11" ht="15.75" spans="1:2">
      <c r="A11" s="5" t="s">
        <v>35</v>
      </c>
      <c r="B11" s="306">
        <v>900</v>
      </c>
    </row>
    <row r="12" ht="15.75" spans="1:2">
      <c r="A12" s="7" t="s">
        <v>38</v>
      </c>
      <c r="B12" s="306">
        <v>900</v>
      </c>
    </row>
    <row r="13" ht="15.75" spans="1:2">
      <c r="A13" s="7" t="s">
        <v>63</v>
      </c>
      <c r="B13" s="306">
        <v>900</v>
      </c>
    </row>
    <row r="14" ht="15.75" spans="1:2">
      <c r="A14" s="8" t="s">
        <v>31</v>
      </c>
      <c r="B14" s="306">
        <v>900</v>
      </c>
    </row>
    <row r="15" ht="15.75" spans="1:2">
      <c r="A15" s="3" t="s">
        <v>40</v>
      </c>
      <c r="B15" s="306">
        <v>900</v>
      </c>
    </row>
    <row r="16" ht="15.75" spans="1:2">
      <c r="A16" s="5" t="s">
        <v>113</v>
      </c>
      <c r="B16" s="306">
        <v>900</v>
      </c>
    </row>
    <row r="17" ht="15.75" spans="1:2">
      <c r="A17" s="5" t="s">
        <v>64</v>
      </c>
      <c r="B17" s="306">
        <v>900</v>
      </c>
    </row>
    <row r="18" ht="15.75" spans="1:2">
      <c r="A18" s="8" t="s">
        <v>62</v>
      </c>
      <c r="B18" s="306">
        <v>900</v>
      </c>
    </row>
    <row r="19" ht="15.75" spans="1:2">
      <c r="A19" s="5" t="s">
        <v>84</v>
      </c>
      <c r="B19" s="306">
        <v>900</v>
      </c>
    </row>
    <row r="20" ht="15.75" spans="1:2">
      <c r="A20" s="4" t="s">
        <v>85</v>
      </c>
      <c r="B20" s="306">
        <v>900</v>
      </c>
    </row>
    <row r="21" ht="15.75" spans="1:2">
      <c r="A21" s="308" t="s">
        <v>114</v>
      </c>
      <c r="B21" s="306" t="s">
        <v>125</v>
      </c>
    </row>
    <row r="22" ht="15.75" spans="1:3">
      <c r="A22" s="308" t="s">
        <v>126</v>
      </c>
      <c r="B22" s="306">
        <v>800</v>
      </c>
      <c r="C22" s="307">
        <v>0.5</v>
      </c>
    </row>
    <row r="23" ht="15.75" spans="1:2">
      <c r="A23" s="308" t="s">
        <v>127</v>
      </c>
      <c r="B23" s="306">
        <v>800</v>
      </c>
    </row>
    <row r="24" ht="15.75" spans="1:2">
      <c r="A24" s="4" t="s">
        <v>115</v>
      </c>
      <c r="B24" s="306">
        <v>500</v>
      </c>
    </row>
    <row r="25" spans="1:2">
      <c r="A25" t="s">
        <v>128</v>
      </c>
      <c r="B25">
        <v>20600</v>
      </c>
    </row>
    <row r="26" ht="15.75" spans="1:2">
      <c r="A26" s="143" t="s">
        <v>129</v>
      </c>
      <c r="B26">
        <v>17000</v>
      </c>
    </row>
  </sheetData>
  <pageMargins left="0.7" right="0.7" top="0.75" bottom="0.75" header="0.3" footer="0.3"/>
  <pageSetup paperSize="9" orientation="portrait" horizontalDpi="12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2"/>
  <sheetViews>
    <sheetView view="pageBreakPreview" zoomScale="70" zoomScaleNormal="100" workbookViewId="0">
      <selection activeCell="A1" sqref="A1:R82"/>
    </sheetView>
  </sheetViews>
  <sheetFormatPr defaultColWidth="9" defaultRowHeight="12.75"/>
  <cols>
    <col min="2" max="2" width="25.2888888888889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130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32.25" spans="1:14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80" t="s">
        <v>52</v>
      </c>
      <c r="L5" s="143"/>
      <c r="M5" s="143"/>
      <c r="N5" s="143"/>
    </row>
    <row r="6" ht="15.75" spans="1:14">
      <c r="A6" s="254">
        <v>1</v>
      </c>
      <c r="B6" s="1" t="s">
        <v>56</v>
      </c>
      <c r="C6" s="255">
        <v>158</v>
      </c>
      <c r="D6" s="255">
        <v>159</v>
      </c>
      <c r="E6" s="255">
        <v>164</v>
      </c>
      <c r="F6" s="256">
        <v>201</v>
      </c>
      <c r="G6" s="255">
        <v>138</v>
      </c>
      <c r="H6" s="255">
        <v>156</v>
      </c>
      <c r="I6" s="255"/>
      <c r="J6" s="281">
        <f t="shared" ref="J6:J13" si="0">SUM(C6:I6)</f>
        <v>976</v>
      </c>
      <c r="K6" s="282">
        <f t="shared" ref="K6:K13" si="1">J6/6</f>
        <v>162.666666666667</v>
      </c>
      <c r="L6" s="9"/>
      <c r="M6" s="9"/>
      <c r="N6" s="9"/>
    </row>
    <row r="7" ht="15.75" spans="1:14">
      <c r="A7" s="257">
        <v>2</v>
      </c>
      <c r="B7" s="5" t="s">
        <v>54</v>
      </c>
      <c r="C7" s="49">
        <v>173</v>
      </c>
      <c r="D7" s="49">
        <v>149</v>
      </c>
      <c r="E7" s="49">
        <v>135</v>
      </c>
      <c r="F7" s="258">
        <v>151</v>
      </c>
      <c r="G7" s="49">
        <v>174</v>
      </c>
      <c r="H7" s="49">
        <v>149</v>
      </c>
      <c r="I7" s="49"/>
      <c r="J7" s="278">
        <f t="shared" si="0"/>
        <v>931</v>
      </c>
      <c r="K7" s="283">
        <f t="shared" si="1"/>
        <v>155.166666666667</v>
      </c>
      <c r="L7" s="9"/>
      <c r="M7" s="9"/>
      <c r="N7" s="9"/>
    </row>
    <row r="8" ht="16.5" spans="1:14">
      <c r="A8" s="259">
        <v>3</v>
      </c>
      <c r="B8" s="260" t="s">
        <v>59</v>
      </c>
      <c r="C8" s="261">
        <v>175</v>
      </c>
      <c r="D8" s="261">
        <v>162</v>
      </c>
      <c r="E8" s="261">
        <v>139</v>
      </c>
      <c r="F8" s="262">
        <v>128</v>
      </c>
      <c r="G8" s="261">
        <v>179</v>
      </c>
      <c r="H8" s="261">
        <v>148</v>
      </c>
      <c r="I8" s="261"/>
      <c r="J8" s="284">
        <f t="shared" si="0"/>
        <v>931</v>
      </c>
      <c r="K8" s="285">
        <f t="shared" si="1"/>
        <v>155.166666666667</v>
      </c>
      <c r="L8" s="9"/>
      <c r="M8" s="9"/>
      <c r="N8" s="9"/>
    </row>
    <row r="9" ht="15.75" spans="1:14">
      <c r="A9" s="263">
        <v>4</v>
      </c>
      <c r="B9" s="3" t="s">
        <v>45</v>
      </c>
      <c r="C9" s="247">
        <v>167</v>
      </c>
      <c r="D9" s="247">
        <v>158</v>
      </c>
      <c r="E9" s="247">
        <v>177</v>
      </c>
      <c r="F9" s="242">
        <v>149</v>
      </c>
      <c r="G9" s="247">
        <v>105</v>
      </c>
      <c r="H9" s="247">
        <v>130</v>
      </c>
      <c r="I9" s="247"/>
      <c r="J9" s="286">
        <f t="shared" si="0"/>
        <v>886</v>
      </c>
      <c r="K9" s="287">
        <f t="shared" si="1"/>
        <v>147.666666666667</v>
      </c>
      <c r="L9" s="9"/>
      <c r="M9" s="9"/>
      <c r="N9" s="9"/>
    </row>
    <row r="10" ht="15.75" spans="1:14">
      <c r="A10" s="264">
        <v>5</v>
      </c>
      <c r="B10" s="3" t="s">
        <v>57</v>
      </c>
      <c r="C10" s="247">
        <v>143</v>
      </c>
      <c r="D10" s="247">
        <v>154</v>
      </c>
      <c r="E10" s="247">
        <v>127</v>
      </c>
      <c r="F10" s="242">
        <v>156</v>
      </c>
      <c r="G10" s="247">
        <v>169</v>
      </c>
      <c r="H10" s="247">
        <v>147</v>
      </c>
      <c r="I10" s="247">
        <v>-48</v>
      </c>
      <c r="J10" s="278">
        <f t="shared" si="0"/>
        <v>848</v>
      </c>
      <c r="K10" s="283">
        <f t="shared" si="1"/>
        <v>141.333333333333</v>
      </c>
      <c r="L10" s="9"/>
      <c r="M10" s="9"/>
      <c r="N10" s="9"/>
    </row>
    <row r="11" ht="15.75" spans="1:14">
      <c r="A11" s="265">
        <v>6</v>
      </c>
      <c r="B11" s="5" t="s">
        <v>69</v>
      </c>
      <c r="C11" s="49">
        <v>172</v>
      </c>
      <c r="D11" s="49">
        <v>145</v>
      </c>
      <c r="E11" s="49">
        <v>130</v>
      </c>
      <c r="F11" s="49">
        <v>146</v>
      </c>
      <c r="G11" s="49">
        <v>130</v>
      </c>
      <c r="H11" s="49">
        <v>153</v>
      </c>
      <c r="I11" s="49">
        <v>-48</v>
      </c>
      <c r="J11" s="278">
        <f t="shared" si="0"/>
        <v>828</v>
      </c>
      <c r="K11" s="287">
        <f t="shared" si="1"/>
        <v>138</v>
      </c>
      <c r="L11" s="9"/>
      <c r="M11" s="9"/>
      <c r="N11" s="9"/>
    </row>
    <row r="12" ht="15.75" spans="1:14">
      <c r="A12" s="85">
        <v>7</v>
      </c>
      <c r="B12" s="4" t="s">
        <v>76</v>
      </c>
      <c r="C12" s="89">
        <v>125</v>
      </c>
      <c r="D12" s="89">
        <v>146</v>
      </c>
      <c r="E12" s="89">
        <v>154</v>
      </c>
      <c r="F12" s="243">
        <v>116</v>
      </c>
      <c r="G12" s="89">
        <v>146</v>
      </c>
      <c r="H12" s="89">
        <v>124</v>
      </c>
      <c r="I12" s="89"/>
      <c r="J12" s="278">
        <f t="shared" si="0"/>
        <v>811</v>
      </c>
      <c r="K12" s="288">
        <f t="shared" si="1"/>
        <v>135.166666666667</v>
      </c>
      <c r="L12" s="9"/>
      <c r="M12" s="9"/>
      <c r="N12" s="9"/>
    </row>
    <row r="13" ht="15.75" spans="1:14">
      <c r="A13" s="104">
        <v>8</v>
      </c>
      <c r="B13" s="5" t="s">
        <v>39</v>
      </c>
      <c r="C13" s="49">
        <v>131</v>
      </c>
      <c r="D13" s="49">
        <v>108</v>
      </c>
      <c r="E13" s="49">
        <v>119</v>
      </c>
      <c r="F13" s="49">
        <v>158</v>
      </c>
      <c r="G13" s="49">
        <v>125</v>
      </c>
      <c r="H13" s="49">
        <v>104</v>
      </c>
      <c r="I13" s="49"/>
      <c r="J13" s="286">
        <f t="shared" si="0"/>
        <v>745</v>
      </c>
      <c r="K13" s="283">
        <f t="shared" si="1"/>
        <v>124.166666666667</v>
      </c>
      <c r="L13" s="9"/>
      <c r="M13" s="9"/>
      <c r="N13" s="9"/>
    </row>
    <row r="14" ht="21.75" spans="1:14">
      <c r="A14" s="10" t="s">
        <v>61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9"/>
      <c r="N14" s="9"/>
    </row>
    <row r="15" ht="32.25" spans="1:14">
      <c r="A15" s="266" t="s">
        <v>0</v>
      </c>
      <c r="B15" s="13" t="s">
        <v>1</v>
      </c>
      <c r="C15" s="13" t="s">
        <v>2</v>
      </c>
      <c r="D15" s="13" t="s">
        <v>3</v>
      </c>
      <c r="E15" s="13" t="s">
        <v>4</v>
      </c>
      <c r="F15" s="13" t="s">
        <v>5</v>
      </c>
      <c r="G15" s="13" t="s">
        <v>6</v>
      </c>
      <c r="H15" s="13" t="s">
        <v>7</v>
      </c>
      <c r="I15" s="13" t="s">
        <v>50</v>
      </c>
      <c r="J15" s="289" t="s">
        <v>51</v>
      </c>
      <c r="K15" s="290" t="s">
        <v>52</v>
      </c>
      <c r="L15" s="42"/>
      <c r="M15" s="42"/>
      <c r="N15" s="42"/>
    </row>
    <row r="16" ht="15.75" spans="1:14">
      <c r="A16" s="254">
        <v>1</v>
      </c>
      <c r="B16" s="267" t="s">
        <v>35</v>
      </c>
      <c r="C16" s="45">
        <v>217</v>
      </c>
      <c r="D16" s="45">
        <v>150</v>
      </c>
      <c r="E16" s="45">
        <v>177</v>
      </c>
      <c r="F16" s="268">
        <v>161</v>
      </c>
      <c r="G16" s="45">
        <v>148</v>
      </c>
      <c r="H16" s="45">
        <v>155</v>
      </c>
      <c r="I16" s="45">
        <v>-30</v>
      </c>
      <c r="J16" s="291">
        <f t="shared" ref="J16:J23" si="2">SUM(C16:I16)</f>
        <v>978</v>
      </c>
      <c r="K16" s="292">
        <f t="shared" ref="K16:K23" si="3">J16/6</f>
        <v>163</v>
      </c>
      <c r="L16" s="42"/>
      <c r="M16" s="42"/>
      <c r="N16" s="42"/>
    </row>
    <row r="17" ht="15.75" spans="1:14">
      <c r="A17" s="269">
        <v>2</v>
      </c>
      <c r="B17" s="7" t="s">
        <v>62</v>
      </c>
      <c r="C17" s="24">
        <v>153</v>
      </c>
      <c r="D17" s="24">
        <v>181</v>
      </c>
      <c r="E17" s="24">
        <v>141</v>
      </c>
      <c r="F17" s="23">
        <v>159</v>
      </c>
      <c r="G17" s="24">
        <v>150</v>
      </c>
      <c r="H17" s="24">
        <v>148</v>
      </c>
      <c r="I17" s="24">
        <v>-30</v>
      </c>
      <c r="J17" s="293">
        <f t="shared" si="2"/>
        <v>902</v>
      </c>
      <c r="K17" s="294">
        <f t="shared" si="3"/>
        <v>150.333333333333</v>
      </c>
      <c r="L17" s="42"/>
      <c r="M17" s="42"/>
      <c r="N17" s="42"/>
    </row>
    <row r="18" ht="16.5" spans="1:14">
      <c r="A18" s="270">
        <v>3</v>
      </c>
      <c r="B18" s="271" t="s">
        <v>38</v>
      </c>
      <c r="C18" s="27">
        <v>160</v>
      </c>
      <c r="D18" s="27">
        <v>126</v>
      </c>
      <c r="E18" s="27">
        <v>141</v>
      </c>
      <c r="F18" s="27">
        <v>129</v>
      </c>
      <c r="G18" s="27">
        <v>135</v>
      </c>
      <c r="H18" s="27">
        <v>148</v>
      </c>
      <c r="I18" s="28"/>
      <c r="J18" s="295">
        <f t="shared" si="2"/>
        <v>839</v>
      </c>
      <c r="K18" s="296">
        <f t="shared" si="3"/>
        <v>139.833333333333</v>
      </c>
      <c r="L18" s="42"/>
      <c r="M18" s="42"/>
      <c r="N18" s="42"/>
    </row>
    <row r="19" ht="15.75" spans="1:14">
      <c r="A19" s="263">
        <v>4</v>
      </c>
      <c r="B19" s="267" t="s">
        <v>113</v>
      </c>
      <c r="C19" s="45">
        <v>127</v>
      </c>
      <c r="D19" s="45">
        <v>160</v>
      </c>
      <c r="E19" s="45">
        <v>131</v>
      </c>
      <c r="F19" s="268">
        <v>121</v>
      </c>
      <c r="G19" s="45">
        <v>111</v>
      </c>
      <c r="H19" s="45">
        <v>127</v>
      </c>
      <c r="I19" s="45"/>
      <c r="J19" s="291">
        <f t="shared" si="2"/>
        <v>777</v>
      </c>
      <c r="K19" s="292">
        <f t="shared" si="3"/>
        <v>129.5</v>
      </c>
      <c r="L19" s="42"/>
      <c r="M19" s="42"/>
      <c r="N19" s="42"/>
    </row>
    <row r="20" ht="15.75" spans="1:14">
      <c r="A20" s="272">
        <v>5</v>
      </c>
      <c r="B20" s="8" t="s">
        <v>40</v>
      </c>
      <c r="C20" s="258">
        <v>116</v>
      </c>
      <c r="D20" s="258">
        <v>136</v>
      </c>
      <c r="E20" s="258">
        <v>146</v>
      </c>
      <c r="F20" s="258">
        <v>104</v>
      </c>
      <c r="G20" s="258">
        <v>136</v>
      </c>
      <c r="H20" s="258">
        <v>139</v>
      </c>
      <c r="I20" s="49"/>
      <c r="J20" s="297">
        <f t="shared" si="2"/>
        <v>777</v>
      </c>
      <c r="K20" s="298">
        <f t="shared" si="3"/>
        <v>129.5</v>
      </c>
      <c r="L20" s="42"/>
      <c r="M20" s="42"/>
      <c r="N20" s="42"/>
    </row>
    <row r="21" ht="15.75" spans="1:14">
      <c r="A21" s="85">
        <v>6</v>
      </c>
      <c r="B21" s="5" t="s">
        <v>31</v>
      </c>
      <c r="C21" s="49">
        <v>149</v>
      </c>
      <c r="D21" s="49">
        <v>139</v>
      </c>
      <c r="E21" s="49">
        <v>131</v>
      </c>
      <c r="F21" s="258">
        <v>124</v>
      </c>
      <c r="G21" s="49">
        <v>103</v>
      </c>
      <c r="H21" s="49">
        <v>110</v>
      </c>
      <c r="I21" s="49">
        <v>-30</v>
      </c>
      <c r="J21" s="293">
        <f t="shared" si="2"/>
        <v>726</v>
      </c>
      <c r="K21" s="298">
        <f t="shared" si="3"/>
        <v>121</v>
      </c>
      <c r="L21" s="42"/>
      <c r="M21" s="42"/>
      <c r="N21" s="42"/>
    </row>
    <row r="22" ht="15.75" spans="1:14">
      <c r="A22" s="85">
        <v>7</v>
      </c>
      <c r="B22" s="3" t="s">
        <v>64</v>
      </c>
      <c r="C22" s="247">
        <v>119</v>
      </c>
      <c r="D22" s="247">
        <v>114</v>
      </c>
      <c r="E22" s="247">
        <v>112</v>
      </c>
      <c r="F22" s="247">
        <v>90</v>
      </c>
      <c r="G22" s="247">
        <v>156</v>
      </c>
      <c r="H22" s="247">
        <v>118</v>
      </c>
      <c r="I22" s="247"/>
      <c r="J22" s="286">
        <f t="shared" si="2"/>
        <v>709</v>
      </c>
      <c r="K22" s="283">
        <f t="shared" si="3"/>
        <v>118.166666666667</v>
      </c>
      <c r="L22" s="42"/>
      <c r="M22" s="42"/>
      <c r="N22" s="42"/>
    </row>
    <row r="23" ht="15.75" spans="1:14">
      <c r="A23" s="85">
        <v>8</v>
      </c>
      <c r="B23" s="5" t="s">
        <v>84</v>
      </c>
      <c r="C23" s="49">
        <v>125</v>
      </c>
      <c r="D23" s="49">
        <v>123</v>
      </c>
      <c r="E23" s="49">
        <v>121</v>
      </c>
      <c r="F23" s="258">
        <v>96</v>
      </c>
      <c r="G23" s="49">
        <v>117</v>
      </c>
      <c r="H23" s="49">
        <v>104</v>
      </c>
      <c r="I23" s="49"/>
      <c r="J23" s="293">
        <f t="shared" si="2"/>
        <v>686</v>
      </c>
      <c r="K23" s="298">
        <f t="shared" si="3"/>
        <v>114.333333333333</v>
      </c>
      <c r="L23" s="42"/>
      <c r="M23" s="42"/>
      <c r="N23" s="42"/>
    </row>
    <row r="24" ht="21.75" spans="1:14">
      <c r="A24" s="9"/>
      <c r="B24" s="10"/>
      <c r="C24" s="10"/>
      <c r="D24" s="11" t="s">
        <v>66</v>
      </c>
      <c r="E24" s="11"/>
      <c r="F24" s="11"/>
      <c r="G24" s="11"/>
      <c r="H24" s="11"/>
      <c r="I24" s="11"/>
      <c r="J24" s="10"/>
      <c r="K24" s="10"/>
      <c r="L24" s="10"/>
      <c r="M24" s="42"/>
      <c r="N24" s="42"/>
    </row>
    <row r="25" ht="32.25" spans="1:14">
      <c r="A25" s="12" t="s">
        <v>0</v>
      </c>
      <c r="B25" s="13" t="s">
        <v>1</v>
      </c>
      <c r="C25" s="13" t="s">
        <v>2</v>
      </c>
      <c r="D25" s="13" t="s">
        <v>3</v>
      </c>
      <c r="E25" s="13" t="s">
        <v>4</v>
      </c>
      <c r="F25" s="13" t="s">
        <v>5</v>
      </c>
      <c r="G25" s="13" t="s">
        <v>6</v>
      </c>
      <c r="H25" s="13" t="s">
        <v>7</v>
      </c>
      <c r="I25" s="13" t="s">
        <v>67</v>
      </c>
      <c r="J25" s="13" t="s">
        <v>51</v>
      </c>
      <c r="K25" s="13" t="s">
        <v>52</v>
      </c>
      <c r="L25" s="43" t="s">
        <v>68</v>
      </c>
      <c r="M25" s="42"/>
      <c r="N25" s="42"/>
    </row>
    <row r="26" ht="15.75" spans="1:14">
      <c r="A26" s="14">
        <v>1</v>
      </c>
      <c r="B26" s="15" t="s">
        <v>35</v>
      </c>
      <c r="C26" s="16">
        <v>217</v>
      </c>
      <c r="D26" s="16">
        <v>150</v>
      </c>
      <c r="E26" s="16">
        <v>177</v>
      </c>
      <c r="F26" s="16">
        <v>161</v>
      </c>
      <c r="G26" s="17">
        <v>148</v>
      </c>
      <c r="H26" s="17">
        <v>155</v>
      </c>
      <c r="I26" s="44">
        <v>60</v>
      </c>
      <c r="J26" s="45">
        <f t="shared" ref="J26:J41" si="4">SUM(C26:I26)</f>
        <v>1068</v>
      </c>
      <c r="K26" s="244">
        <f t="shared" ref="K26:K41" si="5">J26/6</f>
        <v>178</v>
      </c>
      <c r="L26" s="47">
        <f>SUM(J26:J27)</f>
        <v>1954</v>
      </c>
      <c r="M26" s="42"/>
      <c r="N26" s="42"/>
    </row>
    <row r="27" ht="15.75" spans="1:13">
      <c r="A27" s="18"/>
      <c r="B27" s="15" t="s">
        <v>45</v>
      </c>
      <c r="C27" s="16">
        <v>167</v>
      </c>
      <c r="D27" s="16">
        <v>158</v>
      </c>
      <c r="E27" s="16">
        <v>177</v>
      </c>
      <c r="F27" s="16">
        <v>149</v>
      </c>
      <c r="G27" s="17">
        <v>105</v>
      </c>
      <c r="H27" s="17">
        <v>130</v>
      </c>
      <c r="I27" s="48"/>
      <c r="J27" s="49">
        <f t="shared" si="4"/>
        <v>886</v>
      </c>
      <c r="K27" s="245">
        <f t="shared" si="5"/>
        <v>147.666666666667</v>
      </c>
      <c r="L27" s="51"/>
      <c r="M27" s="42"/>
    </row>
    <row r="28" ht="15.75" spans="1:12">
      <c r="A28" s="19">
        <v>2</v>
      </c>
      <c r="B28" s="15" t="s">
        <v>62</v>
      </c>
      <c r="C28" s="16">
        <v>153</v>
      </c>
      <c r="D28" s="16">
        <v>181</v>
      </c>
      <c r="E28" s="16">
        <v>141</v>
      </c>
      <c r="F28" s="16">
        <v>159</v>
      </c>
      <c r="G28" s="17">
        <v>150</v>
      </c>
      <c r="H28" s="17">
        <v>148</v>
      </c>
      <c r="I28" s="52">
        <v>60</v>
      </c>
      <c r="J28" s="49">
        <f t="shared" si="4"/>
        <v>992</v>
      </c>
      <c r="K28" s="50">
        <f t="shared" si="5"/>
        <v>165.333333333333</v>
      </c>
      <c r="L28" s="53">
        <f>SUM(J28:J29)</f>
        <v>1868</v>
      </c>
    </row>
    <row r="29" ht="15.75" spans="1:12">
      <c r="A29" s="18"/>
      <c r="B29" s="20" t="s">
        <v>69</v>
      </c>
      <c r="C29" s="21">
        <v>172</v>
      </c>
      <c r="D29" s="21">
        <v>145</v>
      </c>
      <c r="E29" s="21">
        <v>130</v>
      </c>
      <c r="F29" s="21">
        <v>146</v>
      </c>
      <c r="G29" s="22">
        <v>130</v>
      </c>
      <c r="H29" s="22">
        <v>153</v>
      </c>
      <c r="I29" s="48"/>
      <c r="J29" s="24">
        <f t="shared" si="4"/>
        <v>876</v>
      </c>
      <c r="K29" s="50">
        <f t="shared" si="5"/>
        <v>146</v>
      </c>
      <c r="L29" s="51"/>
    </row>
    <row r="30" ht="15.75" spans="1:12">
      <c r="A30" s="19">
        <v>3</v>
      </c>
      <c r="B30" s="7" t="s">
        <v>38</v>
      </c>
      <c r="C30" s="23">
        <v>160</v>
      </c>
      <c r="D30" s="23">
        <v>126</v>
      </c>
      <c r="E30" s="23">
        <v>141</v>
      </c>
      <c r="F30" s="23">
        <v>129</v>
      </c>
      <c r="G30" s="24">
        <v>135</v>
      </c>
      <c r="H30" s="24">
        <v>148</v>
      </c>
      <c r="I30" s="54">
        <v>60</v>
      </c>
      <c r="J30" s="49">
        <f t="shared" si="4"/>
        <v>899</v>
      </c>
      <c r="K30" s="55">
        <f t="shared" si="5"/>
        <v>149.833333333333</v>
      </c>
      <c r="L30" s="53">
        <f>SUM(J30:J31)</f>
        <v>1830</v>
      </c>
    </row>
    <row r="31" ht="16.5" spans="1:12">
      <c r="A31" s="25"/>
      <c r="B31" s="26" t="s">
        <v>54</v>
      </c>
      <c r="C31" s="27">
        <v>173</v>
      </c>
      <c r="D31" s="27">
        <v>149</v>
      </c>
      <c r="E31" s="27">
        <v>135</v>
      </c>
      <c r="F31" s="27">
        <v>151</v>
      </c>
      <c r="G31" s="28">
        <v>174</v>
      </c>
      <c r="H31" s="28">
        <v>149</v>
      </c>
      <c r="I31" s="56"/>
      <c r="J31" s="28">
        <f t="shared" si="4"/>
        <v>931</v>
      </c>
      <c r="K31" s="57">
        <f t="shared" si="5"/>
        <v>155.166666666667</v>
      </c>
      <c r="L31" s="58"/>
    </row>
    <row r="32" ht="15.75" spans="1:14">
      <c r="A32" s="29">
        <v>4</v>
      </c>
      <c r="B32" s="30" t="s">
        <v>64</v>
      </c>
      <c r="C32" s="31">
        <v>119</v>
      </c>
      <c r="D32" s="31">
        <v>114</v>
      </c>
      <c r="E32" s="31">
        <v>112</v>
      </c>
      <c r="F32" s="31">
        <v>90</v>
      </c>
      <c r="G32" s="32">
        <v>156</v>
      </c>
      <c r="H32" s="32">
        <v>118</v>
      </c>
      <c r="I32" s="52">
        <v>60</v>
      </c>
      <c r="J32" s="49">
        <f t="shared" si="4"/>
        <v>769</v>
      </c>
      <c r="K32" s="59">
        <f t="shared" si="5"/>
        <v>128.166666666667</v>
      </c>
      <c r="L32" s="47">
        <f t="shared" ref="L32:L38" si="6">SUM(J32:J33)</f>
        <v>1748</v>
      </c>
      <c r="N32" s="42"/>
    </row>
    <row r="33" ht="15.75" spans="1:14">
      <c r="A33" s="33"/>
      <c r="B33" s="20" t="s">
        <v>56</v>
      </c>
      <c r="C33" s="21">
        <v>158</v>
      </c>
      <c r="D33" s="21">
        <v>159</v>
      </c>
      <c r="E33" s="21">
        <v>164</v>
      </c>
      <c r="F33" s="21">
        <v>204</v>
      </c>
      <c r="G33" s="22">
        <v>138</v>
      </c>
      <c r="H33" s="22">
        <v>156</v>
      </c>
      <c r="I33" s="48"/>
      <c r="J33" s="24">
        <f t="shared" si="4"/>
        <v>979</v>
      </c>
      <c r="K33" s="55">
        <f t="shared" si="5"/>
        <v>163.166666666667</v>
      </c>
      <c r="L33" s="51"/>
      <c r="N33" s="42"/>
    </row>
    <row r="34" ht="15.75" spans="1:14">
      <c r="A34" s="239">
        <v>5</v>
      </c>
      <c r="B34" s="15" t="s">
        <v>40</v>
      </c>
      <c r="C34" s="16">
        <v>116</v>
      </c>
      <c r="D34" s="16">
        <v>136</v>
      </c>
      <c r="E34" s="16">
        <v>146</v>
      </c>
      <c r="F34" s="16">
        <v>104</v>
      </c>
      <c r="G34" s="17">
        <v>136</v>
      </c>
      <c r="H34" s="17">
        <v>139</v>
      </c>
      <c r="I34" s="44">
        <v>60</v>
      </c>
      <c r="J34" s="24">
        <f t="shared" si="4"/>
        <v>837</v>
      </c>
      <c r="K34" s="60">
        <f t="shared" si="5"/>
        <v>139.5</v>
      </c>
      <c r="L34" s="53">
        <f t="shared" si="6"/>
        <v>1733</v>
      </c>
      <c r="N34" s="61"/>
    </row>
    <row r="35" ht="15.75" spans="1:14">
      <c r="A35" s="240"/>
      <c r="B35" s="20" t="s">
        <v>131</v>
      </c>
      <c r="C35" s="21">
        <v>143</v>
      </c>
      <c r="D35" s="21">
        <v>154</v>
      </c>
      <c r="E35" s="21">
        <v>127</v>
      </c>
      <c r="F35" s="21">
        <v>156</v>
      </c>
      <c r="G35" s="22">
        <v>169</v>
      </c>
      <c r="H35" s="22">
        <v>147</v>
      </c>
      <c r="I35" s="48"/>
      <c r="J35" s="24">
        <f t="shared" si="4"/>
        <v>896</v>
      </c>
      <c r="K35" s="60">
        <f t="shared" si="5"/>
        <v>149.333333333333</v>
      </c>
      <c r="L35" s="51"/>
      <c r="N35" s="62"/>
    </row>
    <row r="36" ht="15.75" spans="1:14">
      <c r="A36" s="239">
        <v>6</v>
      </c>
      <c r="B36" s="36" t="s">
        <v>84</v>
      </c>
      <c r="C36" s="37">
        <v>125</v>
      </c>
      <c r="D36" s="37">
        <v>123</v>
      </c>
      <c r="E36" s="37">
        <v>121</v>
      </c>
      <c r="F36" s="37">
        <v>96</v>
      </c>
      <c r="G36" s="38">
        <v>117</v>
      </c>
      <c r="H36" s="38">
        <v>104</v>
      </c>
      <c r="I36" s="37">
        <v>60</v>
      </c>
      <c r="J36" s="49">
        <f t="shared" si="4"/>
        <v>746</v>
      </c>
      <c r="K36" s="59">
        <f t="shared" si="5"/>
        <v>124.333333333333</v>
      </c>
      <c r="L36" s="63">
        <f t="shared" si="6"/>
        <v>1677</v>
      </c>
      <c r="N36" s="62"/>
    </row>
    <row r="37" ht="15.75" spans="1:14">
      <c r="A37" s="240"/>
      <c r="B37" s="20" t="s">
        <v>59</v>
      </c>
      <c r="C37" s="21">
        <v>175</v>
      </c>
      <c r="D37" s="21">
        <v>162</v>
      </c>
      <c r="E37" s="21">
        <v>139</v>
      </c>
      <c r="F37" s="21">
        <v>128</v>
      </c>
      <c r="G37" s="22">
        <v>179</v>
      </c>
      <c r="H37" s="22">
        <v>148</v>
      </c>
      <c r="I37" s="21"/>
      <c r="J37" s="24">
        <f t="shared" si="4"/>
        <v>931</v>
      </c>
      <c r="K37" s="55">
        <f t="shared" si="5"/>
        <v>155.166666666667</v>
      </c>
      <c r="L37" s="51"/>
      <c r="N37" s="62"/>
    </row>
    <row r="38" ht="15.75" spans="1:14">
      <c r="A38" s="239">
        <v>7</v>
      </c>
      <c r="B38" s="15" t="s">
        <v>113</v>
      </c>
      <c r="C38" s="16">
        <v>127</v>
      </c>
      <c r="D38" s="16">
        <v>160</v>
      </c>
      <c r="E38" s="16">
        <v>131</v>
      </c>
      <c r="F38" s="16">
        <v>121</v>
      </c>
      <c r="G38" s="39">
        <v>111</v>
      </c>
      <c r="H38" s="39">
        <v>127</v>
      </c>
      <c r="I38" s="37">
        <v>60</v>
      </c>
      <c r="J38" s="24">
        <f t="shared" si="4"/>
        <v>837</v>
      </c>
      <c r="K38" s="55">
        <f t="shared" si="5"/>
        <v>139.5</v>
      </c>
      <c r="L38" s="63">
        <f t="shared" si="6"/>
        <v>1648</v>
      </c>
      <c r="N38" s="62"/>
    </row>
    <row r="39" ht="15.75" spans="1:14">
      <c r="A39" s="240"/>
      <c r="B39" s="20" t="s">
        <v>76</v>
      </c>
      <c r="C39" s="21">
        <v>125</v>
      </c>
      <c r="D39" s="21">
        <v>146</v>
      </c>
      <c r="E39" s="21">
        <v>154</v>
      </c>
      <c r="F39" s="21">
        <v>116</v>
      </c>
      <c r="G39" s="40">
        <v>146</v>
      </c>
      <c r="H39" s="40">
        <v>124</v>
      </c>
      <c r="I39" s="21"/>
      <c r="J39" s="24">
        <f t="shared" si="4"/>
        <v>811</v>
      </c>
      <c r="K39" s="55">
        <f t="shared" si="5"/>
        <v>135.166666666667</v>
      </c>
      <c r="L39" s="51"/>
      <c r="N39" s="62"/>
    </row>
    <row r="40" ht="15.75" spans="1:14">
      <c r="A40" s="41">
        <v>8</v>
      </c>
      <c r="B40" s="30" t="s">
        <v>31</v>
      </c>
      <c r="C40" s="31">
        <v>149</v>
      </c>
      <c r="D40" s="31">
        <v>139</v>
      </c>
      <c r="E40" s="31">
        <v>131</v>
      </c>
      <c r="F40" s="31">
        <v>124</v>
      </c>
      <c r="G40" s="32">
        <v>103</v>
      </c>
      <c r="H40" s="32">
        <v>101</v>
      </c>
      <c r="I40" s="52">
        <v>60</v>
      </c>
      <c r="J40" s="49">
        <f t="shared" si="4"/>
        <v>807</v>
      </c>
      <c r="K40" s="59">
        <f t="shared" si="5"/>
        <v>134.5</v>
      </c>
      <c r="L40" s="63">
        <f t="shared" ref="L40" si="7">SUM(J40:J41)</f>
        <v>1552</v>
      </c>
      <c r="N40" s="62"/>
    </row>
    <row r="41" ht="15.75" spans="1:14">
      <c r="A41" s="33"/>
      <c r="B41" s="20" t="s">
        <v>39</v>
      </c>
      <c r="C41" s="21">
        <v>131</v>
      </c>
      <c r="D41" s="21">
        <v>108</v>
      </c>
      <c r="E41" s="21">
        <v>119</v>
      </c>
      <c r="F41" s="21">
        <v>158</v>
      </c>
      <c r="G41" s="22">
        <v>125</v>
      </c>
      <c r="H41" s="22">
        <v>104</v>
      </c>
      <c r="I41" s="48"/>
      <c r="J41" s="24">
        <f t="shared" si="4"/>
        <v>745</v>
      </c>
      <c r="K41" s="55">
        <f t="shared" si="5"/>
        <v>124.166666666667</v>
      </c>
      <c r="L41" s="51"/>
      <c r="N41" s="62"/>
    </row>
    <row r="42" ht="15.75" spans="1:14">
      <c r="A42" s="273" t="s">
        <v>132</v>
      </c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99"/>
      <c r="N42" s="62"/>
    </row>
    <row r="43" ht="31.5" spans="1:15">
      <c r="A43" s="274" t="s">
        <v>71</v>
      </c>
      <c r="B43" s="134" t="s">
        <v>1</v>
      </c>
      <c r="C43" s="134" t="s">
        <v>72</v>
      </c>
      <c r="D43" s="134" t="s">
        <v>73</v>
      </c>
      <c r="E43" s="134" t="s">
        <v>74</v>
      </c>
      <c r="F43" s="134" t="s">
        <v>92</v>
      </c>
      <c r="G43" s="134" t="s">
        <v>97</v>
      </c>
      <c r="H43" s="134" t="s">
        <v>98</v>
      </c>
      <c r="I43" s="134" t="s">
        <v>103</v>
      </c>
      <c r="J43" s="134" t="s">
        <v>109</v>
      </c>
      <c r="K43" s="134" t="s">
        <v>118</v>
      </c>
      <c r="L43" s="134" t="s">
        <v>123</v>
      </c>
      <c r="M43" s="134" t="s">
        <v>133</v>
      </c>
      <c r="N43" s="134" t="s">
        <v>75</v>
      </c>
      <c r="O43" s="62"/>
    </row>
    <row r="44" ht="15.75" spans="1:15">
      <c r="A44" s="275">
        <v>1</v>
      </c>
      <c r="B44" s="3" t="s">
        <v>59</v>
      </c>
      <c r="C44" s="275">
        <v>100</v>
      </c>
      <c r="D44" s="276">
        <v>20</v>
      </c>
      <c r="E44" s="275">
        <v>25</v>
      </c>
      <c r="F44" s="275">
        <v>40</v>
      </c>
      <c r="G44" s="275">
        <v>100</v>
      </c>
      <c r="H44" s="275">
        <v>100</v>
      </c>
      <c r="I44" s="275">
        <v>35</v>
      </c>
      <c r="J44" s="275">
        <v>100</v>
      </c>
      <c r="K44" s="275">
        <v>100</v>
      </c>
      <c r="L44" s="275">
        <v>60</v>
      </c>
      <c r="M44" s="275">
        <v>60</v>
      </c>
      <c r="N44" s="275">
        <f t="shared" ref="N44:N64" si="8">SUM(C44:M44)</f>
        <v>740</v>
      </c>
      <c r="O44" s="62"/>
    </row>
    <row r="45" ht="15.75" spans="1:15">
      <c r="A45" s="275">
        <v>2</v>
      </c>
      <c r="B45" s="5" t="s">
        <v>56</v>
      </c>
      <c r="C45" s="277">
        <v>40</v>
      </c>
      <c r="D45" s="204">
        <v>40</v>
      </c>
      <c r="E45" s="277">
        <v>50</v>
      </c>
      <c r="F45" s="277">
        <v>45</v>
      </c>
      <c r="G45" s="277">
        <v>60</v>
      </c>
      <c r="H45" s="277">
        <v>60</v>
      </c>
      <c r="I45" s="277">
        <v>50</v>
      </c>
      <c r="J45" s="277">
        <v>45</v>
      </c>
      <c r="K45" s="277">
        <v>60</v>
      </c>
      <c r="L45" s="277">
        <v>80</v>
      </c>
      <c r="M45" s="277">
        <v>100</v>
      </c>
      <c r="N45" s="196">
        <f t="shared" si="8"/>
        <v>630</v>
      </c>
      <c r="O45" s="62"/>
    </row>
    <row r="46" ht="15.75" spans="1:15">
      <c r="A46" s="275">
        <v>3</v>
      </c>
      <c r="B46" s="4" t="s">
        <v>54</v>
      </c>
      <c r="C46" s="196">
        <v>45</v>
      </c>
      <c r="D46" s="204">
        <v>0</v>
      </c>
      <c r="E46" s="196">
        <v>80</v>
      </c>
      <c r="F46" s="196">
        <v>80</v>
      </c>
      <c r="G46" s="196">
        <v>35</v>
      </c>
      <c r="H46" s="196">
        <v>40</v>
      </c>
      <c r="I46" s="277">
        <v>60</v>
      </c>
      <c r="J46" s="277">
        <v>80</v>
      </c>
      <c r="K46" s="277">
        <v>0</v>
      </c>
      <c r="L46" s="277">
        <v>100</v>
      </c>
      <c r="M46" s="277">
        <v>80</v>
      </c>
      <c r="N46" s="196">
        <f t="shared" si="8"/>
        <v>600</v>
      </c>
      <c r="O46" s="62"/>
    </row>
    <row r="47" ht="15.75" spans="1:15">
      <c r="A47" s="275">
        <v>4</v>
      </c>
      <c r="B47" s="5" t="s">
        <v>69</v>
      </c>
      <c r="C47" s="196">
        <v>0</v>
      </c>
      <c r="D47" s="204">
        <v>80</v>
      </c>
      <c r="E47" s="277">
        <v>60</v>
      </c>
      <c r="F47" s="277">
        <v>0</v>
      </c>
      <c r="G47" s="277">
        <v>0</v>
      </c>
      <c r="H47" s="277">
        <v>50</v>
      </c>
      <c r="I47" s="196">
        <v>80</v>
      </c>
      <c r="J47" s="196">
        <v>60</v>
      </c>
      <c r="K47" s="196">
        <v>80</v>
      </c>
      <c r="L47" s="196">
        <v>50</v>
      </c>
      <c r="M47" s="196">
        <v>40</v>
      </c>
      <c r="N47" s="196">
        <f t="shared" si="8"/>
        <v>500</v>
      </c>
      <c r="O47" s="62"/>
    </row>
    <row r="48" ht="15.75" spans="1:15">
      <c r="A48" s="275">
        <v>5</v>
      </c>
      <c r="B48" s="5" t="s">
        <v>57</v>
      </c>
      <c r="C48" s="277">
        <v>60</v>
      </c>
      <c r="D48" s="204">
        <v>25</v>
      </c>
      <c r="E48" s="196">
        <v>45</v>
      </c>
      <c r="F48" s="196">
        <v>0</v>
      </c>
      <c r="G48" s="196">
        <v>45</v>
      </c>
      <c r="H48" s="196">
        <v>45</v>
      </c>
      <c r="I48" s="277">
        <v>100</v>
      </c>
      <c r="J48" s="277">
        <v>40</v>
      </c>
      <c r="K48" s="277">
        <v>0</v>
      </c>
      <c r="L48" s="277">
        <v>45</v>
      </c>
      <c r="M48" s="277">
        <v>45</v>
      </c>
      <c r="N48" s="196">
        <f t="shared" si="8"/>
        <v>450</v>
      </c>
      <c r="O48" s="62"/>
    </row>
    <row r="49" ht="15.75" spans="1:15">
      <c r="A49" s="275">
        <v>6</v>
      </c>
      <c r="B49" s="4" t="s">
        <v>58</v>
      </c>
      <c r="C49" s="277">
        <v>0</v>
      </c>
      <c r="D49" s="204">
        <v>100</v>
      </c>
      <c r="E49" s="278">
        <v>35</v>
      </c>
      <c r="F49" s="278">
        <v>25</v>
      </c>
      <c r="G49" s="278">
        <v>80</v>
      </c>
      <c r="H49" s="278">
        <v>80</v>
      </c>
      <c r="I49" s="278">
        <v>0</v>
      </c>
      <c r="J49" s="278">
        <v>0</v>
      </c>
      <c r="K49" s="278">
        <v>0</v>
      </c>
      <c r="L49" s="278">
        <v>0</v>
      </c>
      <c r="M49" s="278">
        <v>0</v>
      </c>
      <c r="N49" s="196">
        <f t="shared" si="8"/>
        <v>320</v>
      </c>
      <c r="O49" s="62"/>
    </row>
    <row r="50" ht="15.75" spans="1:15">
      <c r="A50" s="275">
        <v>7</v>
      </c>
      <c r="B50" s="4" t="s">
        <v>76</v>
      </c>
      <c r="C50" s="196">
        <v>80</v>
      </c>
      <c r="D50" s="204">
        <v>10</v>
      </c>
      <c r="E50" s="196">
        <v>0</v>
      </c>
      <c r="F50" s="196">
        <v>0</v>
      </c>
      <c r="G50" s="196">
        <v>0</v>
      </c>
      <c r="H50" s="196">
        <v>25</v>
      </c>
      <c r="I50" s="204">
        <v>45</v>
      </c>
      <c r="J50" s="204">
        <v>50</v>
      </c>
      <c r="K50" s="204">
        <v>50</v>
      </c>
      <c r="L50" s="204">
        <v>0</v>
      </c>
      <c r="M50" s="204">
        <v>35</v>
      </c>
      <c r="N50" s="196">
        <f t="shared" si="8"/>
        <v>295</v>
      </c>
      <c r="O50" s="300"/>
    </row>
    <row r="51" ht="15.75" spans="1:15">
      <c r="A51" s="275">
        <v>8</v>
      </c>
      <c r="B51" s="4" t="s">
        <v>45</v>
      </c>
      <c r="C51" s="196">
        <v>50</v>
      </c>
      <c r="D51" s="204">
        <v>60</v>
      </c>
      <c r="E51" s="204">
        <v>40</v>
      </c>
      <c r="F51" s="204">
        <v>50</v>
      </c>
      <c r="G51" s="204">
        <v>40</v>
      </c>
      <c r="H51" s="204">
        <v>0</v>
      </c>
      <c r="I51" s="196">
        <v>0</v>
      </c>
      <c r="J51" s="196">
        <v>0</v>
      </c>
      <c r="K51" s="196">
        <v>0</v>
      </c>
      <c r="L51" s="196">
        <v>0</v>
      </c>
      <c r="M51" s="196">
        <v>50</v>
      </c>
      <c r="N51" s="196">
        <f t="shared" si="8"/>
        <v>290</v>
      </c>
      <c r="O51" s="62"/>
    </row>
    <row r="52" ht="15.75" spans="1:15">
      <c r="A52" s="275">
        <v>9</v>
      </c>
      <c r="B52" s="4" t="s">
        <v>33</v>
      </c>
      <c r="C52" s="196">
        <v>30</v>
      </c>
      <c r="D52" s="204">
        <v>45</v>
      </c>
      <c r="E52" s="196">
        <v>30</v>
      </c>
      <c r="F52" s="196">
        <v>30</v>
      </c>
      <c r="G52" s="196">
        <v>50</v>
      </c>
      <c r="H52" s="196">
        <v>0</v>
      </c>
      <c r="I52" s="196">
        <v>0</v>
      </c>
      <c r="J52" s="196">
        <v>0</v>
      </c>
      <c r="K52" s="196">
        <v>0</v>
      </c>
      <c r="L52" s="196">
        <v>0</v>
      </c>
      <c r="M52" s="196">
        <v>0</v>
      </c>
      <c r="N52" s="196">
        <f t="shared" si="8"/>
        <v>185</v>
      </c>
      <c r="O52" s="62"/>
    </row>
    <row r="53" ht="15.75" spans="1:14">
      <c r="A53" s="275">
        <v>10</v>
      </c>
      <c r="B53" s="4" t="s">
        <v>53</v>
      </c>
      <c r="C53" s="196">
        <v>0</v>
      </c>
      <c r="D53" s="204">
        <v>0</v>
      </c>
      <c r="E53" s="277">
        <v>100</v>
      </c>
      <c r="F53" s="277">
        <v>60</v>
      </c>
      <c r="G53" s="277">
        <v>0</v>
      </c>
      <c r="H53" s="277">
        <v>0</v>
      </c>
      <c r="I53" s="196">
        <v>0</v>
      </c>
      <c r="J53" s="196">
        <v>0</v>
      </c>
      <c r="K53" s="196">
        <v>0</v>
      </c>
      <c r="L53" s="196">
        <v>0</v>
      </c>
      <c r="M53" s="196">
        <v>0</v>
      </c>
      <c r="N53" s="196">
        <f t="shared" si="8"/>
        <v>160</v>
      </c>
    </row>
    <row r="54" ht="15.75" spans="1:16">
      <c r="A54" s="275">
        <v>11</v>
      </c>
      <c r="B54" s="4" t="s">
        <v>80</v>
      </c>
      <c r="C54" s="196">
        <v>0</v>
      </c>
      <c r="D54" s="204">
        <v>0</v>
      </c>
      <c r="E54" s="196">
        <v>0</v>
      </c>
      <c r="F54" s="196">
        <v>0</v>
      </c>
      <c r="G54" s="196">
        <v>0</v>
      </c>
      <c r="H54" s="196">
        <v>35</v>
      </c>
      <c r="I54" s="196">
        <v>40</v>
      </c>
      <c r="J54" s="196">
        <v>0</v>
      </c>
      <c r="K54" s="196">
        <v>45</v>
      </c>
      <c r="L54" s="196">
        <v>40</v>
      </c>
      <c r="M54" s="196">
        <v>0</v>
      </c>
      <c r="N54" s="196">
        <f t="shared" si="8"/>
        <v>160</v>
      </c>
      <c r="O54" s="61">
        <v>1</v>
      </c>
      <c r="P54" s="301">
        <v>100</v>
      </c>
    </row>
    <row r="55" ht="15.75" spans="1:16">
      <c r="A55" s="275">
        <v>12</v>
      </c>
      <c r="B55" s="4" t="s">
        <v>78</v>
      </c>
      <c r="C55" s="196">
        <v>0</v>
      </c>
      <c r="D55" s="204">
        <v>30</v>
      </c>
      <c r="E55" s="196">
        <v>0</v>
      </c>
      <c r="F55" s="196">
        <v>35</v>
      </c>
      <c r="G55" s="196">
        <v>0</v>
      </c>
      <c r="H55" s="196">
        <v>30</v>
      </c>
      <c r="I55" s="196">
        <v>0</v>
      </c>
      <c r="J55" s="196">
        <v>0</v>
      </c>
      <c r="K55" s="196">
        <v>0</v>
      </c>
      <c r="L55" s="196">
        <v>0</v>
      </c>
      <c r="M55" s="196">
        <v>0</v>
      </c>
      <c r="N55" s="196">
        <f t="shared" si="8"/>
        <v>95</v>
      </c>
      <c r="O55" s="62">
        <v>2</v>
      </c>
      <c r="P55" s="301">
        <v>80</v>
      </c>
    </row>
    <row r="56" ht="15.75" spans="1:16">
      <c r="A56" s="275">
        <v>13</v>
      </c>
      <c r="B56" s="4" t="s">
        <v>77</v>
      </c>
      <c r="C56" s="196">
        <v>0</v>
      </c>
      <c r="D56" s="204">
        <v>50</v>
      </c>
      <c r="E56" s="196">
        <v>0</v>
      </c>
      <c r="F56" s="196">
        <v>20</v>
      </c>
      <c r="G56" s="196">
        <v>0</v>
      </c>
      <c r="H56" s="196">
        <v>0</v>
      </c>
      <c r="I56" s="196"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f t="shared" si="8"/>
        <v>70</v>
      </c>
      <c r="O56" s="62">
        <v>3</v>
      </c>
      <c r="P56" s="301">
        <v>60</v>
      </c>
    </row>
    <row r="57" ht="15.75" spans="1:16">
      <c r="A57" s="275">
        <v>14</v>
      </c>
      <c r="B57" s="4" t="s">
        <v>41</v>
      </c>
      <c r="C57" s="277">
        <v>35</v>
      </c>
      <c r="D57" s="204">
        <v>15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196">
        <v>0</v>
      </c>
      <c r="K57" s="196">
        <v>0</v>
      </c>
      <c r="L57" s="196">
        <v>0</v>
      </c>
      <c r="M57" s="196">
        <v>0</v>
      </c>
      <c r="N57" s="196">
        <f t="shared" si="8"/>
        <v>50</v>
      </c>
      <c r="O57" s="62">
        <v>4</v>
      </c>
      <c r="P57" s="301">
        <v>50</v>
      </c>
    </row>
    <row r="58" ht="15.75" spans="1:16">
      <c r="A58" s="275">
        <v>15</v>
      </c>
      <c r="B58" s="4" t="s">
        <v>39</v>
      </c>
      <c r="C58" s="277">
        <v>0</v>
      </c>
      <c r="D58" s="204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196">
        <v>0</v>
      </c>
      <c r="K58" s="196">
        <v>0</v>
      </c>
      <c r="L58" s="196">
        <v>20</v>
      </c>
      <c r="M58" s="196">
        <v>30</v>
      </c>
      <c r="N58" s="196">
        <f t="shared" si="8"/>
        <v>50</v>
      </c>
      <c r="O58" s="62">
        <v>5</v>
      </c>
      <c r="P58" s="301">
        <v>45</v>
      </c>
    </row>
    <row r="59" ht="15.75" spans="1:16">
      <c r="A59" s="275">
        <v>16</v>
      </c>
      <c r="B59" s="4" t="s">
        <v>60</v>
      </c>
      <c r="C59" s="196">
        <v>20</v>
      </c>
      <c r="D59" s="204">
        <v>0</v>
      </c>
      <c r="E59" s="196">
        <v>20</v>
      </c>
      <c r="F59" s="196">
        <v>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  <c r="L59" s="196">
        <v>0</v>
      </c>
      <c r="M59" s="196">
        <v>0</v>
      </c>
      <c r="N59" s="196">
        <f t="shared" si="8"/>
        <v>40</v>
      </c>
      <c r="O59" s="62">
        <v>6</v>
      </c>
      <c r="P59" s="301">
        <v>40</v>
      </c>
    </row>
    <row r="60" ht="15.75" spans="1:16">
      <c r="A60" s="275">
        <v>17</v>
      </c>
      <c r="B60" s="4" t="s">
        <v>42</v>
      </c>
      <c r="C60" s="277">
        <v>0</v>
      </c>
      <c r="D60" s="204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  <c r="L60" s="196">
        <v>35</v>
      </c>
      <c r="M60" s="196">
        <v>0</v>
      </c>
      <c r="N60" s="196">
        <f t="shared" si="8"/>
        <v>35</v>
      </c>
      <c r="O60" s="62">
        <v>7</v>
      </c>
      <c r="P60" s="301">
        <v>35</v>
      </c>
    </row>
    <row r="61" ht="15.75" spans="1:16">
      <c r="A61" s="275">
        <v>18</v>
      </c>
      <c r="B61" s="4" t="s">
        <v>81</v>
      </c>
      <c r="C61" s="196">
        <v>0</v>
      </c>
      <c r="D61" s="204">
        <v>0</v>
      </c>
      <c r="E61" s="196">
        <v>0</v>
      </c>
      <c r="F61" s="196">
        <v>0</v>
      </c>
      <c r="G61" s="196">
        <v>0</v>
      </c>
      <c r="H61" s="196">
        <v>35</v>
      </c>
      <c r="I61" s="196">
        <v>0</v>
      </c>
      <c r="J61" s="196">
        <v>0</v>
      </c>
      <c r="K61" s="196">
        <v>0</v>
      </c>
      <c r="L61" s="196">
        <v>0</v>
      </c>
      <c r="M61" s="196">
        <v>0</v>
      </c>
      <c r="N61" s="196">
        <f t="shared" si="8"/>
        <v>35</v>
      </c>
      <c r="O61" s="62">
        <v>8</v>
      </c>
      <c r="P61" s="301">
        <v>30</v>
      </c>
    </row>
    <row r="62" ht="15.75" spans="1:16">
      <c r="A62" s="275">
        <v>19</v>
      </c>
      <c r="B62" s="4" t="s">
        <v>112</v>
      </c>
      <c r="C62" s="277">
        <v>0</v>
      </c>
      <c r="D62" s="204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30</v>
      </c>
      <c r="M62" s="196">
        <v>0</v>
      </c>
      <c r="N62" s="196">
        <f t="shared" si="8"/>
        <v>30</v>
      </c>
      <c r="O62" s="62">
        <v>9</v>
      </c>
      <c r="P62" s="301">
        <v>25</v>
      </c>
    </row>
    <row r="63" ht="15.75" spans="1:16">
      <c r="A63" s="275">
        <v>20</v>
      </c>
      <c r="B63" s="4" t="s">
        <v>43</v>
      </c>
      <c r="C63" s="277">
        <v>0</v>
      </c>
      <c r="D63" s="204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196">
        <v>0</v>
      </c>
      <c r="L63" s="196">
        <v>25</v>
      </c>
      <c r="M63" s="196">
        <v>0</v>
      </c>
      <c r="N63" s="196">
        <f t="shared" si="8"/>
        <v>25</v>
      </c>
      <c r="O63" s="62">
        <v>10</v>
      </c>
      <c r="P63" s="301">
        <v>20</v>
      </c>
    </row>
    <row r="64" ht="15.75" spans="1:16">
      <c r="A64" s="275">
        <v>21</v>
      </c>
      <c r="B64" s="4" t="s">
        <v>79</v>
      </c>
      <c r="C64" s="196">
        <v>25</v>
      </c>
      <c r="D64" s="204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196">
        <v>0</v>
      </c>
      <c r="L64" s="196">
        <v>0</v>
      </c>
      <c r="M64" s="196">
        <v>0</v>
      </c>
      <c r="N64" s="196">
        <f t="shared" si="8"/>
        <v>25</v>
      </c>
      <c r="O64" s="62">
        <v>11</v>
      </c>
      <c r="P64" s="301">
        <v>15</v>
      </c>
    </row>
    <row r="65" ht="15.75" spans="1:16">
      <c r="A65" s="302" t="s">
        <v>134</v>
      </c>
      <c r="B65" s="302"/>
      <c r="C65" s="302"/>
      <c r="D65" s="302"/>
      <c r="E65" s="303"/>
      <c r="F65" s="303"/>
      <c r="G65" s="303"/>
      <c r="H65" s="303"/>
      <c r="I65" s="303"/>
      <c r="J65" s="303"/>
      <c r="K65" s="305"/>
      <c r="O65" s="62">
        <v>12</v>
      </c>
      <c r="P65" s="301">
        <v>10</v>
      </c>
    </row>
    <row r="66" ht="31.5" spans="1:16">
      <c r="A66" s="274" t="s">
        <v>71</v>
      </c>
      <c r="B66" s="134" t="s">
        <v>1</v>
      </c>
      <c r="C66" s="134" t="s">
        <v>72</v>
      </c>
      <c r="D66" s="134" t="s">
        <v>73</v>
      </c>
      <c r="E66" s="134" t="s">
        <v>74</v>
      </c>
      <c r="F66" s="134" t="s">
        <v>92</v>
      </c>
      <c r="G66" s="134" t="s">
        <v>97</v>
      </c>
      <c r="H66" s="134" t="s">
        <v>98</v>
      </c>
      <c r="I66" s="134" t="s">
        <v>103</v>
      </c>
      <c r="J66" s="134" t="s">
        <v>109</v>
      </c>
      <c r="K66" s="134" t="s">
        <v>118</v>
      </c>
      <c r="L66" s="134" t="s">
        <v>123</v>
      </c>
      <c r="M66" s="134" t="s">
        <v>133</v>
      </c>
      <c r="N66" s="134" t="s">
        <v>75</v>
      </c>
      <c r="O66" s="62">
        <v>13</v>
      </c>
      <c r="P66" s="301">
        <v>9</v>
      </c>
    </row>
    <row r="67" ht="15.75" spans="1:16">
      <c r="A67" s="196">
        <v>1</v>
      </c>
      <c r="B67" s="3" t="s">
        <v>62</v>
      </c>
      <c r="C67" s="207">
        <v>45</v>
      </c>
      <c r="D67" s="204">
        <v>100</v>
      </c>
      <c r="E67" s="204">
        <v>60</v>
      </c>
      <c r="F67" s="204">
        <v>80</v>
      </c>
      <c r="G67" s="204">
        <v>100</v>
      </c>
      <c r="H67" s="204">
        <v>100</v>
      </c>
      <c r="I67" s="204">
        <v>100</v>
      </c>
      <c r="J67" s="204">
        <v>80</v>
      </c>
      <c r="K67" s="204">
        <v>40</v>
      </c>
      <c r="L67" s="204">
        <v>30</v>
      </c>
      <c r="M67" s="204">
        <v>80</v>
      </c>
      <c r="N67" s="204">
        <f t="shared" ref="N67:N82" si="9">SUM(C67:M67)</f>
        <v>815</v>
      </c>
      <c r="O67" s="62">
        <v>14</v>
      </c>
      <c r="P67" s="301">
        <v>8</v>
      </c>
    </row>
    <row r="68" ht="15.75" spans="1:16">
      <c r="A68" s="196">
        <v>2</v>
      </c>
      <c r="B68" s="4" t="s">
        <v>35</v>
      </c>
      <c r="C68" s="207">
        <v>100</v>
      </c>
      <c r="D68" s="204">
        <v>0</v>
      </c>
      <c r="E68" s="204">
        <v>80</v>
      </c>
      <c r="F68" s="204">
        <v>40</v>
      </c>
      <c r="G68" s="204">
        <v>45</v>
      </c>
      <c r="H68" s="204">
        <v>80</v>
      </c>
      <c r="I68" s="204">
        <v>50</v>
      </c>
      <c r="J68" s="204">
        <v>100</v>
      </c>
      <c r="K68" s="204">
        <v>60</v>
      </c>
      <c r="L68" s="204">
        <v>100</v>
      </c>
      <c r="M68" s="204">
        <v>100</v>
      </c>
      <c r="N68" s="204">
        <f t="shared" si="9"/>
        <v>755</v>
      </c>
      <c r="O68" s="62">
        <v>15</v>
      </c>
      <c r="P68" s="301">
        <v>7</v>
      </c>
    </row>
    <row r="69" ht="15.75" spans="1:16">
      <c r="A69" s="196">
        <v>3</v>
      </c>
      <c r="B69" s="4" t="s">
        <v>38</v>
      </c>
      <c r="C69" s="207">
        <v>60</v>
      </c>
      <c r="D69" s="204">
        <v>40</v>
      </c>
      <c r="E69" s="204">
        <v>40</v>
      </c>
      <c r="F69" s="204">
        <v>100</v>
      </c>
      <c r="G69" s="204">
        <v>35</v>
      </c>
      <c r="H69" s="204">
        <v>60</v>
      </c>
      <c r="I69" s="204">
        <v>60</v>
      </c>
      <c r="J69" s="204">
        <v>40</v>
      </c>
      <c r="K69" s="204">
        <v>80</v>
      </c>
      <c r="L69" s="204">
        <v>80</v>
      </c>
      <c r="M69" s="204">
        <v>60</v>
      </c>
      <c r="N69" s="204">
        <f t="shared" si="9"/>
        <v>655</v>
      </c>
      <c r="O69" s="62">
        <v>16</v>
      </c>
      <c r="P69" s="301">
        <v>6</v>
      </c>
    </row>
    <row r="70" ht="15.75" spans="1:16">
      <c r="A70" s="196">
        <v>4</v>
      </c>
      <c r="B70" s="8" t="s">
        <v>40</v>
      </c>
      <c r="C70" s="207">
        <v>80</v>
      </c>
      <c r="D70" s="204">
        <v>60</v>
      </c>
      <c r="E70" s="204">
        <v>100</v>
      </c>
      <c r="F70" s="204">
        <v>50</v>
      </c>
      <c r="G70" s="204">
        <v>60</v>
      </c>
      <c r="H70" s="204">
        <v>40</v>
      </c>
      <c r="I70" s="204">
        <v>30</v>
      </c>
      <c r="J70" s="204">
        <v>35</v>
      </c>
      <c r="K70" s="204">
        <v>30</v>
      </c>
      <c r="L70" s="204">
        <v>45</v>
      </c>
      <c r="M70" s="204">
        <v>45</v>
      </c>
      <c r="N70" s="204">
        <f t="shared" si="9"/>
        <v>575</v>
      </c>
      <c r="O70" s="62">
        <v>17</v>
      </c>
      <c r="P70" s="301">
        <v>5</v>
      </c>
    </row>
    <row r="71" ht="15.75" spans="1:16">
      <c r="A71" s="196">
        <v>5</v>
      </c>
      <c r="B71" s="304" t="s">
        <v>63</v>
      </c>
      <c r="C71" s="207">
        <v>50</v>
      </c>
      <c r="D71" s="204">
        <v>50</v>
      </c>
      <c r="E71" s="204">
        <v>45</v>
      </c>
      <c r="F71" s="204">
        <v>60</v>
      </c>
      <c r="G71" s="204">
        <v>80</v>
      </c>
      <c r="H71" s="204">
        <v>35</v>
      </c>
      <c r="I71" s="204">
        <v>80</v>
      </c>
      <c r="J71" s="204">
        <v>50</v>
      </c>
      <c r="K71" s="204">
        <v>50</v>
      </c>
      <c r="L71" s="204">
        <v>60</v>
      </c>
      <c r="M71" s="204">
        <v>0</v>
      </c>
      <c r="N71" s="204">
        <f t="shared" si="9"/>
        <v>560</v>
      </c>
      <c r="O71" s="62">
        <v>18</v>
      </c>
      <c r="P71" s="301">
        <v>4</v>
      </c>
    </row>
    <row r="72" ht="15.75" spans="1:16">
      <c r="A72" s="196">
        <v>6</v>
      </c>
      <c r="B72" s="4" t="s">
        <v>31</v>
      </c>
      <c r="C72" s="207">
        <v>35</v>
      </c>
      <c r="D72" s="204">
        <v>80</v>
      </c>
      <c r="E72" s="204">
        <v>50</v>
      </c>
      <c r="F72" s="204">
        <v>45</v>
      </c>
      <c r="G72" s="204">
        <v>50</v>
      </c>
      <c r="H72" s="204">
        <v>50</v>
      </c>
      <c r="I72" s="204">
        <v>45</v>
      </c>
      <c r="J72" s="204">
        <v>60</v>
      </c>
      <c r="K72" s="204">
        <v>45</v>
      </c>
      <c r="L72" s="204">
        <v>50</v>
      </c>
      <c r="M72" s="204">
        <v>40</v>
      </c>
      <c r="N72" s="204">
        <f t="shared" si="9"/>
        <v>550</v>
      </c>
      <c r="O72" s="62">
        <v>19</v>
      </c>
      <c r="P72" s="301">
        <v>3</v>
      </c>
    </row>
    <row r="73" ht="15.75" spans="1:16">
      <c r="A73" s="196">
        <v>7</v>
      </c>
      <c r="B73" s="7" t="s">
        <v>64</v>
      </c>
      <c r="C73" s="207">
        <v>0</v>
      </c>
      <c r="D73" s="204">
        <v>20</v>
      </c>
      <c r="E73" s="204">
        <v>35</v>
      </c>
      <c r="F73" s="204">
        <v>35</v>
      </c>
      <c r="G73" s="204">
        <v>40</v>
      </c>
      <c r="H73" s="204">
        <v>45</v>
      </c>
      <c r="I73" s="204">
        <v>40</v>
      </c>
      <c r="J73" s="204">
        <v>30</v>
      </c>
      <c r="K73" s="204">
        <v>100</v>
      </c>
      <c r="L73" s="204">
        <v>35</v>
      </c>
      <c r="M73" s="204">
        <v>35</v>
      </c>
      <c r="N73" s="204">
        <f t="shared" si="9"/>
        <v>415</v>
      </c>
      <c r="O73" s="62">
        <v>20</v>
      </c>
      <c r="P73" s="301">
        <v>2</v>
      </c>
    </row>
    <row r="74" ht="15.75" spans="1:14">
      <c r="A74" s="196">
        <v>8</v>
      </c>
      <c r="B74" s="4" t="s">
        <v>85</v>
      </c>
      <c r="C74" s="277">
        <v>25</v>
      </c>
      <c r="D74" s="204">
        <v>35</v>
      </c>
      <c r="E74" s="204">
        <v>0</v>
      </c>
      <c r="F74" s="204">
        <v>0</v>
      </c>
      <c r="G74" s="204">
        <v>0</v>
      </c>
      <c r="H74" s="204">
        <v>0</v>
      </c>
      <c r="I74" s="204">
        <v>0</v>
      </c>
      <c r="J74" s="204">
        <v>0</v>
      </c>
      <c r="K74" s="204">
        <v>0</v>
      </c>
      <c r="L74" s="204">
        <v>20</v>
      </c>
      <c r="M74" s="204">
        <v>50</v>
      </c>
      <c r="N74" s="204">
        <f t="shared" si="9"/>
        <v>130</v>
      </c>
    </row>
    <row r="75" ht="15.75" spans="1:14">
      <c r="A75" s="196">
        <v>9</v>
      </c>
      <c r="B75" s="3" t="s">
        <v>84</v>
      </c>
      <c r="C75" s="277">
        <v>30</v>
      </c>
      <c r="D75" s="204">
        <v>30</v>
      </c>
      <c r="E75" s="204">
        <v>0</v>
      </c>
      <c r="F75" s="204">
        <v>0</v>
      </c>
      <c r="G75" s="204">
        <v>0</v>
      </c>
      <c r="H75" s="204">
        <v>0</v>
      </c>
      <c r="I75" s="204">
        <v>0</v>
      </c>
      <c r="J75" s="204">
        <v>0</v>
      </c>
      <c r="K75" s="204">
        <v>0</v>
      </c>
      <c r="L75" s="204">
        <v>25</v>
      </c>
      <c r="M75" s="204">
        <v>30</v>
      </c>
      <c r="N75" s="204">
        <f t="shared" si="9"/>
        <v>115</v>
      </c>
    </row>
    <row r="76" ht="15.75" spans="1:14">
      <c r="A76" s="196">
        <v>10</v>
      </c>
      <c r="B76" s="3" t="s">
        <v>65</v>
      </c>
      <c r="C76" s="277">
        <v>0</v>
      </c>
      <c r="D76" s="204">
        <v>15</v>
      </c>
      <c r="E76" s="204">
        <v>30</v>
      </c>
      <c r="F76" s="204">
        <v>30</v>
      </c>
      <c r="G76" s="204">
        <v>0</v>
      </c>
      <c r="H76" s="204">
        <v>30</v>
      </c>
      <c r="I76" s="204">
        <v>0</v>
      </c>
      <c r="J76" s="204">
        <v>0</v>
      </c>
      <c r="K76" s="204">
        <v>0</v>
      </c>
      <c r="L76" s="204">
        <v>0</v>
      </c>
      <c r="M76" s="204">
        <v>0</v>
      </c>
      <c r="N76" s="204">
        <f t="shared" si="9"/>
        <v>105</v>
      </c>
    </row>
    <row r="77" ht="15.75" spans="1:14">
      <c r="A77" s="196">
        <v>11</v>
      </c>
      <c r="B77" s="3" t="s">
        <v>83</v>
      </c>
      <c r="C77" s="207">
        <v>40</v>
      </c>
      <c r="D77" s="204">
        <v>45</v>
      </c>
      <c r="E77" s="204">
        <v>0</v>
      </c>
      <c r="F77" s="204">
        <v>0</v>
      </c>
      <c r="G77" s="204">
        <v>0</v>
      </c>
      <c r="H77" s="204">
        <v>0</v>
      </c>
      <c r="I77" s="204">
        <v>0</v>
      </c>
      <c r="J77" s="204">
        <v>0</v>
      </c>
      <c r="K77" s="204">
        <v>0</v>
      </c>
      <c r="L77" s="204">
        <v>0</v>
      </c>
      <c r="M77" s="204">
        <v>0</v>
      </c>
      <c r="N77" s="204">
        <f t="shared" si="9"/>
        <v>85</v>
      </c>
    </row>
    <row r="78" ht="15.75" spans="1:14">
      <c r="A78" s="196">
        <v>12</v>
      </c>
      <c r="B78" s="3" t="s">
        <v>113</v>
      </c>
      <c r="C78" s="196">
        <v>0</v>
      </c>
      <c r="D78" s="204">
        <v>0</v>
      </c>
      <c r="E78" s="204">
        <v>0</v>
      </c>
      <c r="F78" s="204">
        <v>0</v>
      </c>
      <c r="G78" s="204">
        <v>0</v>
      </c>
      <c r="H78" s="204">
        <v>0</v>
      </c>
      <c r="I78" s="204">
        <v>0</v>
      </c>
      <c r="J78" s="204">
        <v>0</v>
      </c>
      <c r="K78" s="204">
        <v>35</v>
      </c>
      <c r="L78" s="204">
        <v>40</v>
      </c>
      <c r="M78" s="204">
        <v>0</v>
      </c>
      <c r="N78" s="204">
        <f t="shared" si="9"/>
        <v>75</v>
      </c>
    </row>
    <row r="79" ht="15.75" spans="1:14">
      <c r="A79" s="196">
        <v>13</v>
      </c>
      <c r="B79" s="7" t="s">
        <v>86</v>
      </c>
      <c r="C79" s="277">
        <v>0</v>
      </c>
      <c r="D79" s="204">
        <v>25</v>
      </c>
      <c r="E79" s="204">
        <v>0</v>
      </c>
      <c r="F79" s="204">
        <v>0</v>
      </c>
      <c r="G79" s="204">
        <v>0</v>
      </c>
      <c r="H79" s="204">
        <v>0</v>
      </c>
      <c r="I79" s="204">
        <v>35</v>
      </c>
      <c r="J79" s="204">
        <v>0</v>
      </c>
      <c r="K79" s="204">
        <v>0</v>
      </c>
      <c r="L79" s="204">
        <v>0</v>
      </c>
      <c r="M79" s="204">
        <v>0</v>
      </c>
      <c r="N79" s="204">
        <f t="shared" si="9"/>
        <v>60</v>
      </c>
    </row>
    <row r="80" ht="15.75" spans="1:14">
      <c r="A80" s="196">
        <v>14</v>
      </c>
      <c r="B80" s="3" t="s">
        <v>110</v>
      </c>
      <c r="C80" s="196">
        <v>0</v>
      </c>
      <c r="D80" s="204">
        <v>0</v>
      </c>
      <c r="E80" s="204">
        <v>0</v>
      </c>
      <c r="F80" s="204">
        <v>0</v>
      </c>
      <c r="G80" s="204">
        <v>0</v>
      </c>
      <c r="H80" s="204">
        <v>0</v>
      </c>
      <c r="I80" s="204">
        <v>0</v>
      </c>
      <c r="J80" s="204">
        <v>45</v>
      </c>
      <c r="K80" s="204">
        <v>0</v>
      </c>
      <c r="L80" s="204">
        <v>0</v>
      </c>
      <c r="M80" s="204">
        <v>0</v>
      </c>
      <c r="N80" s="204">
        <f t="shared" si="9"/>
        <v>45</v>
      </c>
    </row>
    <row r="81" ht="15.75" spans="1:14">
      <c r="A81" s="196">
        <v>15</v>
      </c>
      <c r="B81" s="3" t="s">
        <v>114</v>
      </c>
      <c r="C81" s="196">
        <v>0</v>
      </c>
      <c r="D81" s="204">
        <v>0</v>
      </c>
      <c r="E81" s="204">
        <v>0</v>
      </c>
      <c r="F81" s="204">
        <v>0</v>
      </c>
      <c r="G81" s="204">
        <v>0</v>
      </c>
      <c r="H81" s="204">
        <v>0</v>
      </c>
      <c r="I81" s="204">
        <v>0</v>
      </c>
      <c r="J81" s="204">
        <v>0</v>
      </c>
      <c r="K81" s="204">
        <v>0</v>
      </c>
      <c r="L81" s="204">
        <v>15</v>
      </c>
      <c r="M81" s="204">
        <v>0</v>
      </c>
      <c r="N81" s="204">
        <f t="shared" si="9"/>
        <v>15</v>
      </c>
    </row>
    <row r="82" ht="15.75" spans="1:14">
      <c r="A82" s="196">
        <v>16</v>
      </c>
      <c r="B82" s="3" t="s">
        <v>88</v>
      </c>
      <c r="C82" s="196">
        <v>15</v>
      </c>
      <c r="D82" s="204">
        <v>0</v>
      </c>
      <c r="E82" s="204">
        <v>0</v>
      </c>
      <c r="F82" s="204">
        <v>0</v>
      </c>
      <c r="G82" s="204">
        <v>0</v>
      </c>
      <c r="H82" s="204">
        <v>0</v>
      </c>
      <c r="I82" s="204">
        <v>0</v>
      </c>
      <c r="J82" s="204">
        <v>0</v>
      </c>
      <c r="K82" s="204">
        <v>0</v>
      </c>
      <c r="L82" s="204">
        <v>0</v>
      </c>
      <c r="M82" s="204">
        <v>0</v>
      </c>
      <c r="N82" s="204">
        <f t="shared" si="9"/>
        <v>15</v>
      </c>
    </row>
  </sheetData>
  <sortState ref="A67:N82">
    <sortCondition ref="N67:N82" descending="1"/>
  </sortState>
  <mergeCells count="24">
    <mergeCell ref="A1:L1"/>
    <mergeCell ref="A2:L2"/>
    <mergeCell ref="A3:L3"/>
    <mergeCell ref="A4:L4"/>
    <mergeCell ref="A14:L14"/>
    <mergeCell ref="D24:I24"/>
    <mergeCell ref="A42:K42"/>
    <mergeCell ref="A65:J65"/>
    <mergeCell ref="A26:A27"/>
    <mergeCell ref="A28:A29"/>
    <mergeCell ref="A30:A31"/>
    <mergeCell ref="A32:A33"/>
    <mergeCell ref="A34:A35"/>
    <mergeCell ref="A36:A37"/>
    <mergeCell ref="A38:A39"/>
    <mergeCell ref="A40:A41"/>
    <mergeCell ref="L26:L27"/>
    <mergeCell ref="L28:L29"/>
    <mergeCell ref="L30:L31"/>
    <mergeCell ref="L32:L33"/>
    <mergeCell ref="L34:L35"/>
    <mergeCell ref="L36:L37"/>
    <mergeCell ref="L38:L39"/>
    <mergeCell ref="L40:L41"/>
  </mergeCells>
  <pageMargins left="0.7" right="0.7" top="0.75" bottom="0.75" header="0.3" footer="0.3"/>
  <pageSetup paperSize="9" scale="54" orientation="portrait" horizontalDpi="12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N21"/>
  <sheetViews>
    <sheetView topLeftCell="B4" workbookViewId="0">
      <selection activeCell="D18" sqref="D18:K19"/>
    </sheetView>
  </sheetViews>
  <sheetFormatPr defaultColWidth="9" defaultRowHeight="12.75"/>
  <cols>
    <col min="4" max="4" width="24" customWidth="1"/>
  </cols>
  <sheetData>
    <row r="4" ht="21.75" spans="3:14">
      <c r="C4" s="9"/>
      <c r="D4" s="10"/>
      <c r="E4" s="10"/>
      <c r="F4" s="11" t="s">
        <v>66</v>
      </c>
      <c r="G4" s="11"/>
      <c r="H4" s="11"/>
      <c r="I4" s="11"/>
      <c r="J4" s="11"/>
      <c r="K4" s="11"/>
      <c r="L4" s="10"/>
      <c r="M4" s="10"/>
      <c r="N4" s="10"/>
    </row>
    <row r="5" ht="32.25" spans="3:14">
      <c r="C5" s="12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67</v>
      </c>
      <c r="L5" s="13" t="s">
        <v>51</v>
      </c>
      <c r="M5" s="13" t="s">
        <v>52</v>
      </c>
      <c r="N5" s="43" t="s">
        <v>68</v>
      </c>
    </row>
    <row r="6" ht="15.75" spans="3:14">
      <c r="C6" s="14">
        <v>1</v>
      </c>
      <c r="D6" s="15" t="s">
        <v>35</v>
      </c>
      <c r="E6" s="16">
        <v>217</v>
      </c>
      <c r="F6" s="16">
        <v>150</v>
      </c>
      <c r="G6" s="16">
        <v>177</v>
      </c>
      <c r="H6" s="16">
        <v>161</v>
      </c>
      <c r="I6" s="17">
        <v>148</v>
      </c>
      <c r="J6" s="17">
        <v>155</v>
      </c>
      <c r="K6" s="44">
        <v>60</v>
      </c>
      <c r="L6" s="45">
        <f t="shared" ref="L6:L21" si="0">SUM(E6:K6)</f>
        <v>1068</v>
      </c>
      <c r="M6" s="244">
        <f t="shared" ref="M6:M21" si="1">L6/6</f>
        <v>178</v>
      </c>
      <c r="N6" s="47">
        <f>SUM(L6:L7)</f>
        <v>1954</v>
      </c>
    </row>
    <row r="7" ht="15.75" spans="3:14">
      <c r="C7" s="18"/>
      <c r="D7" s="15" t="s">
        <v>45</v>
      </c>
      <c r="E7" s="16">
        <v>167</v>
      </c>
      <c r="F7" s="16">
        <v>158</v>
      </c>
      <c r="G7" s="16">
        <v>177</v>
      </c>
      <c r="H7" s="16">
        <v>149</v>
      </c>
      <c r="I7" s="17">
        <v>105</v>
      </c>
      <c r="J7" s="17">
        <v>130</v>
      </c>
      <c r="K7" s="48"/>
      <c r="L7" s="49">
        <f t="shared" si="0"/>
        <v>886</v>
      </c>
      <c r="M7" s="245">
        <f t="shared" si="1"/>
        <v>147.666666666667</v>
      </c>
      <c r="N7" s="51"/>
    </row>
    <row r="8" ht="15.75" spans="3:14">
      <c r="C8" s="19">
        <v>2</v>
      </c>
      <c r="D8" s="15" t="s">
        <v>62</v>
      </c>
      <c r="E8" s="16">
        <v>153</v>
      </c>
      <c r="F8" s="16">
        <v>181</v>
      </c>
      <c r="G8" s="16">
        <v>141</v>
      </c>
      <c r="H8" s="16">
        <v>159</v>
      </c>
      <c r="I8" s="17">
        <v>150</v>
      </c>
      <c r="J8" s="17">
        <v>148</v>
      </c>
      <c r="K8" s="52">
        <v>60</v>
      </c>
      <c r="L8" s="49">
        <f t="shared" si="0"/>
        <v>992</v>
      </c>
      <c r="M8" s="50">
        <f t="shared" si="1"/>
        <v>165.333333333333</v>
      </c>
      <c r="N8" s="53">
        <f>SUM(L8:L9)</f>
        <v>1868</v>
      </c>
    </row>
    <row r="9" ht="15.75" spans="3:14">
      <c r="C9" s="18"/>
      <c r="D9" s="20" t="s">
        <v>69</v>
      </c>
      <c r="E9" s="21">
        <v>172</v>
      </c>
      <c r="F9" s="21">
        <v>145</v>
      </c>
      <c r="G9" s="21">
        <v>130</v>
      </c>
      <c r="H9" s="21">
        <v>146</v>
      </c>
      <c r="I9" s="22">
        <v>130</v>
      </c>
      <c r="J9" s="22">
        <v>153</v>
      </c>
      <c r="K9" s="48"/>
      <c r="L9" s="24">
        <f t="shared" si="0"/>
        <v>876</v>
      </c>
      <c r="M9" s="50">
        <f t="shared" si="1"/>
        <v>146</v>
      </c>
      <c r="N9" s="51"/>
    </row>
    <row r="10" ht="15.75" spans="3:14">
      <c r="C10" s="19"/>
      <c r="D10" s="15" t="s">
        <v>113</v>
      </c>
      <c r="E10" s="16">
        <v>127</v>
      </c>
      <c r="F10" s="16">
        <v>160</v>
      </c>
      <c r="G10" s="16">
        <v>131</v>
      </c>
      <c r="H10" s="16">
        <v>121</v>
      </c>
      <c r="I10" s="39">
        <v>111</v>
      </c>
      <c r="J10" s="39">
        <v>127</v>
      </c>
      <c r="K10" s="37">
        <v>60</v>
      </c>
      <c r="L10" s="49">
        <f t="shared" si="0"/>
        <v>837</v>
      </c>
      <c r="M10" s="55">
        <f t="shared" si="1"/>
        <v>139.5</v>
      </c>
      <c r="N10" s="53">
        <f>SUM(L10:L11)</f>
        <v>1648</v>
      </c>
    </row>
    <row r="11" ht="16.5" spans="3:14">
      <c r="C11" s="25"/>
      <c r="D11" s="235" t="s">
        <v>76</v>
      </c>
      <c r="E11" s="236">
        <v>125</v>
      </c>
      <c r="F11" s="236">
        <v>146</v>
      </c>
      <c r="G11" s="236">
        <v>154</v>
      </c>
      <c r="H11" s="236">
        <v>116</v>
      </c>
      <c r="I11" s="246">
        <v>146</v>
      </c>
      <c r="J11" s="246">
        <v>124</v>
      </c>
      <c r="K11" s="236"/>
      <c r="L11" s="28">
        <f t="shared" si="0"/>
        <v>811</v>
      </c>
      <c r="M11" s="57">
        <f t="shared" si="1"/>
        <v>135.166666666667</v>
      </c>
      <c r="N11" s="58"/>
    </row>
    <row r="12" ht="15.75" spans="3:14">
      <c r="C12" s="29">
        <v>3</v>
      </c>
      <c r="D12" s="237" t="s">
        <v>54</v>
      </c>
      <c r="E12" s="238">
        <v>173</v>
      </c>
      <c r="F12" s="238">
        <v>149</v>
      </c>
      <c r="G12" s="238">
        <v>135</v>
      </c>
      <c r="H12" s="238">
        <v>151</v>
      </c>
      <c r="I12" s="49">
        <v>174</v>
      </c>
      <c r="J12" s="49">
        <v>149</v>
      </c>
      <c r="K12" s="54"/>
      <c r="L12" s="49">
        <f t="shared" si="0"/>
        <v>931</v>
      </c>
      <c r="M12" s="59">
        <f t="shared" si="1"/>
        <v>155.166666666667</v>
      </c>
      <c r="N12" s="47">
        <f t="shared" ref="N12:N18" si="2">SUM(L12:L13)</f>
        <v>1830</v>
      </c>
    </row>
    <row r="13" ht="15.75" spans="3:14">
      <c r="C13" s="33"/>
      <c r="D13" s="7" t="s">
        <v>38</v>
      </c>
      <c r="E13" s="23">
        <v>160</v>
      </c>
      <c r="F13" s="23">
        <v>126</v>
      </c>
      <c r="G13" s="23">
        <v>141</v>
      </c>
      <c r="H13" s="23">
        <v>129</v>
      </c>
      <c r="I13" s="24">
        <v>135</v>
      </c>
      <c r="J13" s="24">
        <v>148</v>
      </c>
      <c r="K13" s="54">
        <v>60</v>
      </c>
      <c r="L13" s="24">
        <f t="shared" si="0"/>
        <v>899</v>
      </c>
      <c r="M13" s="55">
        <f t="shared" si="1"/>
        <v>149.833333333333</v>
      </c>
      <c r="N13" s="51"/>
    </row>
    <row r="14" ht="15.75" spans="3:14">
      <c r="C14" s="239">
        <v>4</v>
      </c>
      <c r="D14" s="15" t="s">
        <v>64</v>
      </c>
      <c r="E14" s="16">
        <v>119</v>
      </c>
      <c r="F14" s="16">
        <v>114</v>
      </c>
      <c r="G14" s="16">
        <v>112</v>
      </c>
      <c r="H14" s="16">
        <v>90</v>
      </c>
      <c r="I14" s="17">
        <v>156</v>
      </c>
      <c r="J14" s="17">
        <v>118</v>
      </c>
      <c r="K14" s="44">
        <v>60</v>
      </c>
      <c r="L14" s="24">
        <f t="shared" si="0"/>
        <v>769</v>
      </c>
      <c r="M14" s="60">
        <f t="shared" si="1"/>
        <v>128.166666666667</v>
      </c>
      <c r="N14" s="53">
        <f t="shared" si="2"/>
        <v>1748</v>
      </c>
    </row>
    <row r="15" ht="15.75" spans="3:14">
      <c r="C15" s="240"/>
      <c r="D15" s="20" t="s">
        <v>56</v>
      </c>
      <c r="E15" s="21">
        <v>158</v>
      </c>
      <c r="F15" s="21">
        <v>159</v>
      </c>
      <c r="G15" s="21">
        <v>164</v>
      </c>
      <c r="H15" s="21">
        <v>204</v>
      </c>
      <c r="I15" s="22">
        <v>138</v>
      </c>
      <c r="J15" s="22">
        <v>156</v>
      </c>
      <c r="K15" s="48"/>
      <c r="L15" s="24">
        <f t="shared" si="0"/>
        <v>979</v>
      </c>
      <c r="M15" s="60">
        <f t="shared" si="1"/>
        <v>163.166666666667</v>
      </c>
      <c r="N15" s="51"/>
    </row>
    <row r="16" ht="15.75" spans="3:14">
      <c r="C16" s="239">
        <v>6</v>
      </c>
      <c r="D16" s="36" t="s">
        <v>84</v>
      </c>
      <c r="E16" s="37">
        <v>125</v>
      </c>
      <c r="F16" s="37">
        <v>123</v>
      </c>
      <c r="G16" s="37">
        <v>121</v>
      </c>
      <c r="H16" s="37">
        <v>96</v>
      </c>
      <c r="I16" s="38">
        <v>117</v>
      </c>
      <c r="J16" s="38">
        <v>104</v>
      </c>
      <c r="K16" s="37">
        <v>60</v>
      </c>
      <c r="L16" s="49">
        <f t="shared" si="0"/>
        <v>746</v>
      </c>
      <c r="M16" s="59">
        <f t="shared" si="1"/>
        <v>124.333333333333</v>
      </c>
      <c r="N16" s="63">
        <f t="shared" si="2"/>
        <v>1677</v>
      </c>
    </row>
    <row r="17" ht="15.75" spans="3:14">
      <c r="C17" s="240"/>
      <c r="D17" s="20" t="s">
        <v>59</v>
      </c>
      <c r="E17" s="21">
        <v>175</v>
      </c>
      <c r="F17" s="21">
        <v>162</v>
      </c>
      <c r="G17" s="21">
        <v>139</v>
      </c>
      <c r="H17" s="21">
        <v>128</v>
      </c>
      <c r="I17" s="22">
        <v>179</v>
      </c>
      <c r="J17" s="22">
        <v>148</v>
      </c>
      <c r="K17" s="21"/>
      <c r="L17" s="24">
        <f t="shared" si="0"/>
        <v>931</v>
      </c>
      <c r="M17" s="55">
        <f t="shared" si="1"/>
        <v>155.166666666667</v>
      </c>
      <c r="N17" s="51"/>
    </row>
    <row r="18" ht="15.75" spans="3:14">
      <c r="C18" s="239">
        <v>7</v>
      </c>
      <c r="D18" s="15" t="s">
        <v>31</v>
      </c>
      <c r="E18" s="16">
        <v>149</v>
      </c>
      <c r="F18" s="16">
        <v>139</v>
      </c>
      <c r="G18" s="16">
        <v>131</v>
      </c>
      <c r="H18" s="16">
        <v>124</v>
      </c>
      <c r="I18" s="17">
        <v>103</v>
      </c>
      <c r="J18" s="17">
        <v>101</v>
      </c>
      <c r="K18" s="44">
        <v>60</v>
      </c>
      <c r="L18" s="24">
        <f t="shared" si="0"/>
        <v>807</v>
      </c>
      <c r="M18" s="55">
        <f t="shared" si="1"/>
        <v>134.5</v>
      </c>
      <c r="N18" s="63">
        <f t="shared" si="2"/>
        <v>1552</v>
      </c>
    </row>
    <row r="19" ht="15.75" spans="3:14">
      <c r="C19" s="240"/>
      <c r="D19" s="20" t="s">
        <v>39</v>
      </c>
      <c r="E19" s="21">
        <v>131</v>
      </c>
      <c r="F19" s="21">
        <v>108</v>
      </c>
      <c r="G19" s="21">
        <v>119</v>
      </c>
      <c r="H19" s="21">
        <v>158</v>
      </c>
      <c r="I19" s="22">
        <v>125</v>
      </c>
      <c r="J19" s="22">
        <v>104</v>
      </c>
      <c r="K19" s="48"/>
      <c r="L19" s="24">
        <f t="shared" si="0"/>
        <v>745</v>
      </c>
      <c r="M19" s="55">
        <f t="shared" si="1"/>
        <v>124.166666666667</v>
      </c>
      <c r="N19" s="51"/>
    </row>
    <row r="20" ht="15.75" spans="3:14">
      <c r="C20" s="41">
        <v>8</v>
      </c>
      <c r="D20" s="241" t="s">
        <v>40</v>
      </c>
      <c r="E20" s="242">
        <v>116</v>
      </c>
      <c r="F20" s="242">
        <v>136</v>
      </c>
      <c r="G20" s="242">
        <v>146</v>
      </c>
      <c r="H20" s="242">
        <v>104</v>
      </c>
      <c r="I20" s="247">
        <v>136</v>
      </c>
      <c r="J20" s="247">
        <v>139</v>
      </c>
      <c r="K20" s="248">
        <v>60</v>
      </c>
      <c r="L20" s="49">
        <f t="shared" si="0"/>
        <v>837</v>
      </c>
      <c r="M20" s="59">
        <f t="shared" si="1"/>
        <v>139.5</v>
      </c>
      <c r="N20" s="63">
        <f t="shared" ref="N20" si="3">SUM(L20:L21)</f>
        <v>1733</v>
      </c>
    </row>
    <row r="21" ht="15.75" spans="3:14">
      <c r="C21" s="33"/>
      <c r="D21" s="20" t="s">
        <v>131</v>
      </c>
      <c r="E21" s="243">
        <v>143</v>
      </c>
      <c r="F21" s="243">
        <v>154</v>
      </c>
      <c r="G21" s="243">
        <v>127</v>
      </c>
      <c r="H21" s="243">
        <v>156</v>
      </c>
      <c r="I21" s="89">
        <v>169</v>
      </c>
      <c r="J21" s="89">
        <v>147</v>
      </c>
      <c r="K21" s="249"/>
      <c r="L21" s="24">
        <f t="shared" si="0"/>
        <v>896</v>
      </c>
      <c r="M21" s="55">
        <f t="shared" si="1"/>
        <v>149.333333333333</v>
      </c>
      <c r="N21" s="51"/>
    </row>
  </sheetData>
  <mergeCells count="17">
    <mergeCell ref="F4:K4"/>
    <mergeCell ref="C6:C7"/>
    <mergeCell ref="C8:C9"/>
    <mergeCell ref="C10:C11"/>
    <mergeCell ref="C12:C13"/>
    <mergeCell ref="C14:C15"/>
    <mergeCell ref="C16:C17"/>
    <mergeCell ref="C18:C19"/>
    <mergeCell ref="C20:C21"/>
    <mergeCell ref="N6:N7"/>
    <mergeCell ref="N8:N9"/>
    <mergeCell ref="N10:N11"/>
    <mergeCell ref="N12:N13"/>
    <mergeCell ref="N14:N15"/>
    <mergeCell ref="N16:N17"/>
    <mergeCell ref="N18:N19"/>
    <mergeCell ref="N20:N21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:B16"/>
    </sheetView>
  </sheetViews>
  <sheetFormatPr defaultColWidth="9" defaultRowHeight="12.75" outlineLevelCol="1"/>
  <cols>
    <col min="1" max="1" width="21.2888888888889" customWidth="1"/>
    <col min="2" max="2" width="8.56666666666667" customWidth="1"/>
    <col min="3" max="3" width="13.2888888888889" customWidth="1"/>
  </cols>
  <sheetData>
    <row r="1" ht="15.75" spans="1:2">
      <c r="A1" s="1" t="s">
        <v>54</v>
      </c>
      <c r="B1" s="2">
        <v>900</v>
      </c>
    </row>
    <row r="2" ht="15.75" spans="1:2">
      <c r="A2" s="5" t="s">
        <v>35</v>
      </c>
      <c r="B2" s="2">
        <v>900</v>
      </c>
    </row>
    <row r="3" ht="15.75" spans="1:2">
      <c r="A3" s="4" t="s">
        <v>59</v>
      </c>
      <c r="B3" s="2">
        <v>900</v>
      </c>
    </row>
    <row r="4" ht="15.75" spans="1:2">
      <c r="A4" s="5" t="s">
        <v>62</v>
      </c>
      <c r="B4" s="2">
        <v>900</v>
      </c>
    </row>
    <row r="5" ht="15.75" spans="1:2">
      <c r="A5" s="3" t="s">
        <v>57</v>
      </c>
      <c r="B5" s="2">
        <v>900</v>
      </c>
    </row>
    <row r="6" ht="15.75" spans="1:2">
      <c r="A6" s="3" t="s">
        <v>84</v>
      </c>
      <c r="B6" s="2">
        <v>900</v>
      </c>
    </row>
    <row r="7" ht="15.75" spans="1:2">
      <c r="A7" s="7" t="s">
        <v>38</v>
      </c>
      <c r="B7" s="2">
        <v>900</v>
      </c>
    </row>
    <row r="8" ht="15.75" spans="1:2">
      <c r="A8" s="3" t="s">
        <v>40</v>
      </c>
      <c r="B8" s="2">
        <v>900</v>
      </c>
    </row>
    <row r="9" ht="15.75" spans="1:2">
      <c r="A9" s="4" t="s">
        <v>76</v>
      </c>
      <c r="B9" s="2">
        <v>900</v>
      </c>
    </row>
    <row r="10" ht="15.75" spans="1:2">
      <c r="A10" s="5" t="s">
        <v>39</v>
      </c>
      <c r="B10" s="2">
        <v>900</v>
      </c>
    </row>
    <row r="11" ht="15.75" spans="1:2">
      <c r="A11" s="7" t="s">
        <v>113</v>
      </c>
      <c r="B11" s="2">
        <v>900</v>
      </c>
    </row>
    <row r="12" ht="15.75" spans="1:2">
      <c r="A12" s="7" t="s">
        <v>56</v>
      </c>
      <c r="B12" s="2">
        <v>900</v>
      </c>
    </row>
    <row r="13" ht="15.75" spans="1:2">
      <c r="A13" s="8" t="s">
        <v>31</v>
      </c>
      <c r="B13" s="2">
        <v>900</v>
      </c>
    </row>
    <row r="14" ht="15.75" spans="1:2">
      <c r="A14" s="3" t="s">
        <v>45</v>
      </c>
      <c r="B14" s="2">
        <v>900</v>
      </c>
    </row>
    <row r="15" ht="15.75" spans="1:2">
      <c r="A15" s="5" t="s">
        <v>64</v>
      </c>
      <c r="B15" s="2">
        <v>900</v>
      </c>
    </row>
    <row r="16" ht="15.75" spans="1:2">
      <c r="A16" s="5" t="s">
        <v>69</v>
      </c>
      <c r="B16" s="2">
        <v>900</v>
      </c>
    </row>
    <row r="17" spans="2:2">
      <c r="B17">
        <f>SUM(B1:B16)</f>
        <v>14400</v>
      </c>
    </row>
  </sheetData>
  <pageMargins left="0.7" right="0.7" top="0.75" bottom="0.75" header="0.3" footer="0.3"/>
  <pageSetup paperSize="9" orientation="portrait" horizontalDpi="12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0"/>
  <sheetViews>
    <sheetView topLeftCell="A110" workbookViewId="0">
      <selection activeCell="A1" sqref="A1:N139"/>
    </sheetView>
  </sheetViews>
  <sheetFormatPr defaultColWidth="9" defaultRowHeight="12.75"/>
  <cols>
    <col min="1" max="1" width="7.56666666666667" customWidth="1"/>
    <col min="2" max="2" width="27.8555555555556" customWidth="1"/>
  </cols>
  <sheetData>
    <row r="1" ht="20.25" spans="1:13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ht="27" spans="1:13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20.25" spans="1:13">
      <c r="A3" s="66" t="s">
        <v>48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ht="21" spans="1:13">
      <c r="A4" s="67" t="s">
        <v>49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ht="32.25" spans="1:13">
      <c r="A5" s="68" t="s">
        <v>0</v>
      </c>
      <c r="B5" s="69" t="s">
        <v>1</v>
      </c>
      <c r="C5" s="69" t="s">
        <v>2</v>
      </c>
      <c r="D5" s="69" t="s">
        <v>3</v>
      </c>
      <c r="E5" s="69" t="s">
        <v>4</v>
      </c>
      <c r="F5" s="69" t="s">
        <v>5</v>
      </c>
      <c r="G5" s="69" t="s">
        <v>6</v>
      </c>
      <c r="H5" s="69" t="s">
        <v>7</v>
      </c>
      <c r="I5" s="69" t="s">
        <v>50</v>
      </c>
      <c r="J5" s="140" t="s">
        <v>51</v>
      </c>
      <c r="K5" s="141" t="s">
        <v>136</v>
      </c>
      <c r="L5" s="142"/>
      <c r="M5" s="143"/>
    </row>
    <row r="6" ht="19.5" spans="1:13">
      <c r="A6" s="70">
        <v>1</v>
      </c>
      <c r="B6" s="71" t="s">
        <v>41</v>
      </c>
      <c r="C6" s="94">
        <v>166</v>
      </c>
      <c r="D6" s="94">
        <v>208</v>
      </c>
      <c r="E6" s="94">
        <v>162</v>
      </c>
      <c r="F6" s="95">
        <v>167</v>
      </c>
      <c r="G6" s="94">
        <v>161</v>
      </c>
      <c r="H6" s="94">
        <v>131</v>
      </c>
      <c r="I6" s="94"/>
      <c r="J6" s="226">
        <f t="shared" ref="J6:J19" si="0">SUM(C6:I6)</f>
        <v>995</v>
      </c>
      <c r="K6" s="145">
        <f t="shared" ref="K6:K19" si="1">J6/6</f>
        <v>165.833333333333</v>
      </c>
      <c r="L6" s="146"/>
      <c r="M6" s="9"/>
    </row>
    <row r="7" ht="19.5" spans="1:13">
      <c r="A7" s="74">
        <v>2</v>
      </c>
      <c r="B7" s="75" t="s">
        <v>54</v>
      </c>
      <c r="C7" s="76">
        <v>117</v>
      </c>
      <c r="D7" s="76">
        <v>160</v>
      </c>
      <c r="E7" s="76">
        <v>146</v>
      </c>
      <c r="F7" s="77">
        <v>178</v>
      </c>
      <c r="G7" s="76">
        <v>213</v>
      </c>
      <c r="H7" s="76">
        <v>193</v>
      </c>
      <c r="I7" s="76">
        <v>-30</v>
      </c>
      <c r="J7" s="147">
        <f t="shared" si="0"/>
        <v>977</v>
      </c>
      <c r="K7" s="148">
        <f t="shared" si="1"/>
        <v>162.833333333333</v>
      </c>
      <c r="L7" s="149"/>
      <c r="M7" s="9"/>
    </row>
    <row r="8" ht="18.75" spans="1:13">
      <c r="A8" s="78">
        <v>3</v>
      </c>
      <c r="B8" s="79" t="s">
        <v>69</v>
      </c>
      <c r="C8" s="80">
        <v>158</v>
      </c>
      <c r="D8" s="80">
        <v>175</v>
      </c>
      <c r="E8" s="80">
        <v>172</v>
      </c>
      <c r="F8" s="80">
        <v>158</v>
      </c>
      <c r="G8" s="80">
        <v>186</v>
      </c>
      <c r="H8" s="80">
        <v>125</v>
      </c>
      <c r="I8" s="80"/>
      <c r="J8" s="150">
        <f t="shared" si="0"/>
        <v>974</v>
      </c>
      <c r="K8" s="145">
        <f t="shared" si="1"/>
        <v>162.333333333333</v>
      </c>
      <c r="L8" s="146"/>
      <c r="M8" s="9"/>
    </row>
    <row r="9" ht="19.5" spans="1:13">
      <c r="A9" s="81">
        <v>4</v>
      </c>
      <c r="B9" s="82" t="s">
        <v>137</v>
      </c>
      <c r="C9" s="76">
        <v>156</v>
      </c>
      <c r="D9" s="76">
        <v>136</v>
      </c>
      <c r="E9" s="76">
        <v>131</v>
      </c>
      <c r="F9" s="77">
        <v>205</v>
      </c>
      <c r="G9" s="76">
        <v>190</v>
      </c>
      <c r="H9" s="76">
        <v>146</v>
      </c>
      <c r="I9" s="76"/>
      <c r="J9" s="147">
        <f t="shared" si="0"/>
        <v>964</v>
      </c>
      <c r="K9" s="227">
        <f t="shared" si="1"/>
        <v>160.666666666667</v>
      </c>
      <c r="L9" s="149"/>
      <c r="M9" s="9"/>
    </row>
    <row r="10" ht="19.5" spans="1:13">
      <c r="A10" s="81">
        <v>5</v>
      </c>
      <c r="B10" s="82" t="s">
        <v>138</v>
      </c>
      <c r="C10" s="83">
        <v>114</v>
      </c>
      <c r="D10" s="83">
        <v>148</v>
      </c>
      <c r="E10" s="83">
        <v>160</v>
      </c>
      <c r="F10" s="84">
        <v>203</v>
      </c>
      <c r="G10" s="83">
        <v>145</v>
      </c>
      <c r="H10" s="83">
        <v>190</v>
      </c>
      <c r="I10" s="83"/>
      <c r="J10" s="151">
        <f t="shared" si="0"/>
        <v>960</v>
      </c>
      <c r="K10" s="145">
        <f t="shared" si="1"/>
        <v>160</v>
      </c>
      <c r="L10" s="149"/>
      <c r="M10" s="9"/>
    </row>
    <row r="11" ht="19.5" spans="1:13">
      <c r="A11" s="81">
        <v>6</v>
      </c>
      <c r="B11" s="82" t="s">
        <v>42</v>
      </c>
      <c r="C11" s="86">
        <v>136</v>
      </c>
      <c r="D11" s="86">
        <v>137</v>
      </c>
      <c r="E11" s="86">
        <v>162</v>
      </c>
      <c r="F11" s="87">
        <v>122</v>
      </c>
      <c r="G11" s="86">
        <v>204</v>
      </c>
      <c r="H11" s="86">
        <v>153</v>
      </c>
      <c r="I11" s="86"/>
      <c r="J11" s="153">
        <f t="shared" si="0"/>
        <v>914</v>
      </c>
      <c r="K11" s="145">
        <f t="shared" si="1"/>
        <v>152.333333333333</v>
      </c>
      <c r="L11" s="149"/>
      <c r="M11" s="9"/>
    </row>
    <row r="12" ht="19.5" spans="1:13">
      <c r="A12" s="85">
        <v>7</v>
      </c>
      <c r="B12" s="82" t="s">
        <v>57</v>
      </c>
      <c r="C12" s="86">
        <v>191</v>
      </c>
      <c r="D12" s="86">
        <v>186</v>
      </c>
      <c r="E12" s="86">
        <v>172</v>
      </c>
      <c r="F12" s="87">
        <v>127</v>
      </c>
      <c r="G12" s="86">
        <v>111</v>
      </c>
      <c r="H12" s="86">
        <v>121</v>
      </c>
      <c r="I12" s="86"/>
      <c r="J12" s="153">
        <f t="shared" si="0"/>
        <v>908</v>
      </c>
      <c r="K12" s="145">
        <f t="shared" si="1"/>
        <v>151.333333333333</v>
      </c>
      <c r="L12" s="146"/>
      <c r="M12" s="9"/>
    </row>
    <row r="13" ht="19.5" spans="1:13">
      <c r="A13" s="85">
        <v>8</v>
      </c>
      <c r="B13" s="82" t="s">
        <v>77</v>
      </c>
      <c r="C13" s="83">
        <v>148</v>
      </c>
      <c r="D13" s="83">
        <v>177</v>
      </c>
      <c r="E13" s="83">
        <v>148</v>
      </c>
      <c r="F13" s="84">
        <v>112</v>
      </c>
      <c r="G13" s="83">
        <v>154</v>
      </c>
      <c r="H13" s="83">
        <v>157</v>
      </c>
      <c r="I13" s="83"/>
      <c r="J13" s="151">
        <f t="shared" si="0"/>
        <v>896</v>
      </c>
      <c r="K13" s="145">
        <f t="shared" si="1"/>
        <v>149.333333333333</v>
      </c>
      <c r="L13" s="146"/>
      <c r="M13" s="9"/>
    </row>
    <row r="14" ht="19.5" spans="1:13">
      <c r="A14" s="85">
        <v>9</v>
      </c>
      <c r="B14" s="82" t="s">
        <v>45</v>
      </c>
      <c r="C14" s="83">
        <v>149</v>
      </c>
      <c r="D14" s="83">
        <v>135</v>
      </c>
      <c r="E14" s="83">
        <v>179</v>
      </c>
      <c r="F14" s="84">
        <v>142</v>
      </c>
      <c r="G14" s="83">
        <v>144</v>
      </c>
      <c r="H14" s="83">
        <v>127</v>
      </c>
      <c r="I14" s="83"/>
      <c r="J14" s="151">
        <f t="shared" si="0"/>
        <v>876</v>
      </c>
      <c r="K14" s="145">
        <f t="shared" si="1"/>
        <v>146</v>
      </c>
      <c r="L14" s="149"/>
      <c r="M14" s="9"/>
    </row>
    <row r="15" ht="19.5" spans="1:13">
      <c r="A15" s="85">
        <v>10</v>
      </c>
      <c r="B15" s="191" t="s">
        <v>139</v>
      </c>
      <c r="C15" s="83">
        <v>154</v>
      </c>
      <c r="D15" s="83">
        <v>135</v>
      </c>
      <c r="E15" s="83">
        <v>141</v>
      </c>
      <c r="F15" s="83">
        <v>130</v>
      </c>
      <c r="G15" s="83">
        <v>159</v>
      </c>
      <c r="H15" s="83">
        <v>153</v>
      </c>
      <c r="I15" s="84"/>
      <c r="J15" s="151">
        <f t="shared" si="0"/>
        <v>872</v>
      </c>
      <c r="K15" s="145">
        <f t="shared" si="1"/>
        <v>145.333333333333</v>
      </c>
      <c r="L15" s="149"/>
      <c r="M15" s="9"/>
    </row>
    <row r="16" ht="18.75" spans="1:13">
      <c r="A16" s="85">
        <v>11</v>
      </c>
      <c r="B16" s="82" t="s">
        <v>140</v>
      </c>
      <c r="C16" s="76">
        <v>154</v>
      </c>
      <c r="D16" s="76">
        <v>134</v>
      </c>
      <c r="E16" s="76">
        <v>184</v>
      </c>
      <c r="F16" s="77">
        <v>100</v>
      </c>
      <c r="G16" s="76">
        <v>108</v>
      </c>
      <c r="H16" s="76">
        <v>129</v>
      </c>
      <c r="I16" s="76"/>
      <c r="J16" s="151">
        <f t="shared" si="0"/>
        <v>809</v>
      </c>
      <c r="K16" s="145">
        <f t="shared" si="1"/>
        <v>134.833333333333</v>
      </c>
      <c r="L16" s="149"/>
      <c r="M16" s="9"/>
    </row>
    <row r="17" customFormat="1" ht="18.75" spans="1:13">
      <c r="A17" s="88">
        <v>12</v>
      </c>
      <c r="B17" s="82" t="s">
        <v>36</v>
      </c>
      <c r="C17" s="83">
        <v>136</v>
      </c>
      <c r="D17" s="83">
        <v>127</v>
      </c>
      <c r="E17" s="83">
        <v>141</v>
      </c>
      <c r="F17" s="84">
        <v>131</v>
      </c>
      <c r="G17" s="83">
        <v>143</v>
      </c>
      <c r="H17" s="83">
        <v>119</v>
      </c>
      <c r="I17" s="83"/>
      <c r="J17" s="151">
        <f t="shared" si="0"/>
        <v>797</v>
      </c>
      <c r="K17" s="228">
        <f t="shared" si="1"/>
        <v>132.833333333333</v>
      </c>
      <c r="L17" s="149"/>
      <c r="M17" s="9"/>
    </row>
    <row r="18" customFormat="1" ht="18.75" spans="1:13">
      <c r="A18" s="88">
        <v>13</v>
      </c>
      <c r="B18" s="82" t="s">
        <v>141</v>
      </c>
      <c r="C18" s="86">
        <v>135</v>
      </c>
      <c r="D18" s="86">
        <v>139</v>
      </c>
      <c r="E18" s="86">
        <v>139</v>
      </c>
      <c r="F18" s="86">
        <v>144</v>
      </c>
      <c r="G18" s="86">
        <v>97</v>
      </c>
      <c r="H18" s="86">
        <v>114</v>
      </c>
      <c r="I18" s="86"/>
      <c r="J18" s="153">
        <f t="shared" si="0"/>
        <v>768</v>
      </c>
      <c r="K18" s="154">
        <f t="shared" si="1"/>
        <v>128</v>
      </c>
      <c r="L18" s="149"/>
      <c r="M18" s="9"/>
    </row>
    <row r="19" ht="18.75" spans="1:13">
      <c r="A19" s="89">
        <v>14</v>
      </c>
      <c r="B19" s="90" t="s">
        <v>142</v>
      </c>
      <c r="C19" s="80">
        <v>127</v>
      </c>
      <c r="D19" s="80">
        <v>123</v>
      </c>
      <c r="E19" s="80">
        <v>122</v>
      </c>
      <c r="F19" s="91">
        <v>119</v>
      </c>
      <c r="G19" s="80">
        <v>130</v>
      </c>
      <c r="H19" s="80">
        <v>136</v>
      </c>
      <c r="I19" s="80"/>
      <c r="J19" s="153">
        <f t="shared" si="0"/>
        <v>757</v>
      </c>
      <c r="K19" s="154">
        <f t="shared" si="1"/>
        <v>126.166666666667</v>
      </c>
      <c r="L19" s="92"/>
      <c r="M19" s="155"/>
    </row>
    <row r="20" ht="16.5" spans="1:13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</row>
    <row r="21" ht="16.5" spans="1:13">
      <c r="A21" s="93" t="s">
        <v>0</v>
      </c>
      <c r="B21" s="69" t="s">
        <v>1</v>
      </c>
      <c r="C21" s="69" t="s">
        <v>2</v>
      </c>
      <c r="D21" s="69" t="s">
        <v>3</v>
      </c>
      <c r="E21" s="69" t="s">
        <v>4</v>
      </c>
      <c r="F21" s="69" t="s">
        <v>5</v>
      </c>
      <c r="G21" s="69" t="s">
        <v>6</v>
      </c>
      <c r="H21" s="69" t="s">
        <v>7</v>
      </c>
      <c r="I21" s="69" t="s">
        <v>50</v>
      </c>
      <c r="J21" s="69" t="s">
        <v>51</v>
      </c>
      <c r="K21" s="141" t="s">
        <v>136</v>
      </c>
      <c r="L21" s="142"/>
      <c r="M21" s="42"/>
    </row>
    <row r="22" ht="19.5" spans="1:13">
      <c r="A22" s="70">
        <v>1</v>
      </c>
      <c r="B22" s="71" t="s">
        <v>143</v>
      </c>
      <c r="C22" s="72">
        <v>139</v>
      </c>
      <c r="D22" s="72">
        <v>150</v>
      </c>
      <c r="E22" s="73">
        <v>204</v>
      </c>
      <c r="F22" s="73">
        <v>145</v>
      </c>
      <c r="G22" s="72">
        <v>172</v>
      </c>
      <c r="H22" s="72">
        <v>179</v>
      </c>
      <c r="I22" s="72">
        <v>-30</v>
      </c>
      <c r="J22" s="144">
        <f t="shared" ref="J22:J40" si="2">SUM(C22:I22)</f>
        <v>959</v>
      </c>
      <c r="K22" s="156">
        <f t="shared" ref="K22:K40" si="3">J22/6</f>
        <v>159.833333333333</v>
      </c>
      <c r="L22" s="146"/>
      <c r="M22" s="42"/>
    </row>
    <row r="23" ht="19.5" spans="1:13">
      <c r="A23" s="96">
        <v>2</v>
      </c>
      <c r="B23" s="79" t="s">
        <v>34</v>
      </c>
      <c r="C23" s="99">
        <v>150</v>
      </c>
      <c r="D23" s="99">
        <v>164</v>
      </c>
      <c r="E23" s="99">
        <v>175</v>
      </c>
      <c r="F23" s="99">
        <v>149</v>
      </c>
      <c r="G23" s="99">
        <v>159</v>
      </c>
      <c r="H23" s="99">
        <v>144</v>
      </c>
      <c r="I23" s="99"/>
      <c r="J23" s="151">
        <f t="shared" si="2"/>
        <v>941</v>
      </c>
      <c r="K23" s="156">
        <f t="shared" si="3"/>
        <v>156.833333333333</v>
      </c>
      <c r="L23" s="146"/>
      <c r="M23" s="42"/>
    </row>
    <row r="24" ht="18.75" spans="1:13">
      <c r="A24" s="78">
        <v>3</v>
      </c>
      <c r="B24" s="79" t="s">
        <v>40</v>
      </c>
      <c r="C24" s="99">
        <v>126</v>
      </c>
      <c r="D24" s="99">
        <v>130</v>
      </c>
      <c r="E24" s="99">
        <v>178</v>
      </c>
      <c r="F24" s="99">
        <v>157</v>
      </c>
      <c r="G24" s="99">
        <v>163</v>
      </c>
      <c r="H24" s="99">
        <v>148</v>
      </c>
      <c r="I24" s="99"/>
      <c r="J24" s="157">
        <f t="shared" si="2"/>
        <v>902</v>
      </c>
      <c r="K24" s="156">
        <f t="shared" si="3"/>
        <v>150.333333333333</v>
      </c>
      <c r="L24" s="146"/>
      <c r="M24" s="42"/>
    </row>
    <row r="25" ht="19.5" spans="1:13">
      <c r="A25" s="85">
        <v>4</v>
      </c>
      <c r="B25" s="82" t="s">
        <v>38</v>
      </c>
      <c r="C25" s="76">
        <v>160</v>
      </c>
      <c r="D25" s="76">
        <v>158</v>
      </c>
      <c r="E25" s="76">
        <v>165</v>
      </c>
      <c r="F25" s="76">
        <v>149</v>
      </c>
      <c r="G25" s="76">
        <v>160</v>
      </c>
      <c r="H25" s="76">
        <v>155</v>
      </c>
      <c r="I25" s="76">
        <v>-60</v>
      </c>
      <c r="J25" s="147">
        <f t="shared" si="2"/>
        <v>887</v>
      </c>
      <c r="K25" s="229">
        <f t="shared" si="3"/>
        <v>147.833333333333</v>
      </c>
      <c r="L25" s="146"/>
      <c r="M25" s="42"/>
    </row>
    <row r="26" ht="19.5" spans="1:13">
      <c r="A26" s="85">
        <v>5</v>
      </c>
      <c r="B26" s="100" t="s">
        <v>144</v>
      </c>
      <c r="C26" s="84">
        <v>155</v>
      </c>
      <c r="D26" s="84">
        <v>166</v>
      </c>
      <c r="E26" s="84">
        <v>153</v>
      </c>
      <c r="F26" s="84">
        <v>110</v>
      </c>
      <c r="G26" s="84">
        <v>137</v>
      </c>
      <c r="H26" s="84">
        <v>152</v>
      </c>
      <c r="I26" s="83"/>
      <c r="J26" s="151">
        <f t="shared" si="2"/>
        <v>873</v>
      </c>
      <c r="K26" s="156">
        <f t="shared" si="3"/>
        <v>145.5</v>
      </c>
      <c r="L26" s="146"/>
      <c r="M26" s="42"/>
    </row>
    <row r="27" ht="19.5" spans="1:13">
      <c r="A27" s="85">
        <v>6</v>
      </c>
      <c r="B27" s="82" t="s">
        <v>145</v>
      </c>
      <c r="C27" s="86">
        <v>145</v>
      </c>
      <c r="D27" s="86">
        <v>127</v>
      </c>
      <c r="E27" s="86">
        <v>154</v>
      </c>
      <c r="F27" s="87">
        <v>147</v>
      </c>
      <c r="G27" s="86">
        <v>159</v>
      </c>
      <c r="H27" s="86">
        <v>137</v>
      </c>
      <c r="I27" s="86"/>
      <c r="J27" s="151">
        <f t="shared" si="2"/>
        <v>869</v>
      </c>
      <c r="K27" s="156">
        <f t="shared" si="3"/>
        <v>144.833333333333</v>
      </c>
      <c r="L27" s="146"/>
      <c r="M27" s="42"/>
    </row>
    <row r="28" ht="19.5" spans="1:13">
      <c r="A28" s="85">
        <v>7</v>
      </c>
      <c r="B28" s="100" t="s">
        <v>64</v>
      </c>
      <c r="C28" s="84">
        <v>171</v>
      </c>
      <c r="D28" s="84">
        <v>105</v>
      </c>
      <c r="E28" s="84">
        <v>132</v>
      </c>
      <c r="F28" s="84">
        <v>165</v>
      </c>
      <c r="G28" s="84">
        <v>155</v>
      </c>
      <c r="H28" s="84">
        <v>130</v>
      </c>
      <c r="I28" s="83"/>
      <c r="J28" s="151">
        <f t="shared" si="2"/>
        <v>858</v>
      </c>
      <c r="K28" s="156">
        <f t="shared" si="3"/>
        <v>143</v>
      </c>
      <c r="L28" s="146"/>
      <c r="M28" s="42"/>
    </row>
    <row r="29" ht="19.5" spans="1:13">
      <c r="A29" s="101">
        <v>8</v>
      </c>
      <c r="B29" s="102" t="s">
        <v>113</v>
      </c>
      <c r="C29" s="103">
        <v>141</v>
      </c>
      <c r="D29" s="103">
        <v>126</v>
      </c>
      <c r="E29" s="225">
        <v>146</v>
      </c>
      <c r="F29" s="225">
        <v>144</v>
      </c>
      <c r="G29" s="103">
        <v>138</v>
      </c>
      <c r="H29" s="103">
        <v>152</v>
      </c>
      <c r="I29" s="103"/>
      <c r="J29" s="159">
        <f t="shared" si="2"/>
        <v>847</v>
      </c>
      <c r="K29" s="156">
        <f t="shared" si="3"/>
        <v>141.166666666667</v>
      </c>
      <c r="L29" s="146"/>
      <c r="M29" s="42"/>
    </row>
    <row r="30" ht="19.5" spans="1:13">
      <c r="A30" s="104">
        <v>9</v>
      </c>
      <c r="B30" s="90" t="s">
        <v>31</v>
      </c>
      <c r="C30" s="80">
        <v>112</v>
      </c>
      <c r="D30" s="80">
        <v>130</v>
      </c>
      <c r="E30" s="80">
        <v>156</v>
      </c>
      <c r="F30" s="91">
        <v>122</v>
      </c>
      <c r="G30" s="80">
        <v>170</v>
      </c>
      <c r="H30" s="80">
        <v>153</v>
      </c>
      <c r="I30" s="80"/>
      <c r="J30" s="157">
        <f t="shared" si="2"/>
        <v>843</v>
      </c>
      <c r="K30" s="156">
        <f t="shared" si="3"/>
        <v>140.5</v>
      </c>
      <c r="L30" s="146"/>
      <c r="M30" s="42"/>
    </row>
    <row r="31" ht="19.5" spans="1:13">
      <c r="A31" s="104">
        <v>10</v>
      </c>
      <c r="B31" s="90" t="s">
        <v>146</v>
      </c>
      <c r="C31" s="118">
        <v>139</v>
      </c>
      <c r="D31" s="118">
        <v>132</v>
      </c>
      <c r="E31" s="118">
        <v>114</v>
      </c>
      <c r="F31" s="118">
        <v>104</v>
      </c>
      <c r="G31" s="118">
        <v>163</v>
      </c>
      <c r="H31" s="118">
        <v>153</v>
      </c>
      <c r="I31" s="118"/>
      <c r="J31" s="161">
        <f t="shared" si="2"/>
        <v>805</v>
      </c>
      <c r="K31" s="162">
        <f t="shared" si="3"/>
        <v>134.166666666667</v>
      </c>
      <c r="L31" s="149"/>
      <c r="M31" s="42"/>
    </row>
    <row r="32" ht="19.5" spans="1:13">
      <c r="A32" s="106">
        <v>11</v>
      </c>
      <c r="B32" s="111" t="s">
        <v>147</v>
      </c>
      <c r="C32" s="112">
        <v>116</v>
      </c>
      <c r="D32" s="112">
        <v>162</v>
      </c>
      <c r="E32" s="112">
        <v>144</v>
      </c>
      <c r="F32" s="112">
        <v>127</v>
      </c>
      <c r="G32" s="112">
        <v>134</v>
      </c>
      <c r="H32" s="112">
        <v>115</v>
      </c>
      <c r="I32" s="113"/>
      <c r="J32" s="160">
        <f t="shared" si="2"/>
        <v>798</v>
      </c>
      <c r="K32" s="156">
        <f t="shared" si="3"/>
        <v>133</v>
      </c>
      <c r="L32" s="149"/>
      <c r="M32" s="42"/>
    </row>
    <row r="33" ht="19.5" spans="1:13">
      <c r="A33" s="106">
        <v>12</v>
      </c>
      <c r="B33" s="111" t="s">
        <v>148</v>
      </c>
      <c r="C33" s="112">
        <v>148</v>
      </c>
      <c r="D33" s="112">
        <v>105</v>
      </c>
      <c r="E33" s="112">
        <v>146</v>
      </c>
      <c r="F33" s="112">
        <v>100</v>
      </c>
      <c r="G33" s="112">
        <v>148</v>
      </c>
      <c r="H33" s="112">
        <v>117</v>
      </c>
      <c r="I33" s="113"/>
      <c r="J33" s="157">
        <f t="shared" si="2"/>
        <v>764</v>
      </c>
      <c r="K33" s="156">
        <f t="shared" si="3"/>
        <v>127.333333333333</v>
      </c>
      <c r="L33" s="149"/>
      <c r="M33" s="42"/>
    </row>
    <row r="34" ht="19.5" spans="1:13">
      <c r="A34" s="106">
        <v>13</v>
      </c>
      <c r="B34" s="107" t="s">
        <v>149</v>
      </c>
      <c r="C34" s="110">
        <v>106</v>
      </c>
      <c r="D34" s="110">
        <v>93</v>
      </c>
      <c r="E34" s="110">
        <v>122</v>
      </c>
      <c r="F34" s="110">
        <v>157</v>
      </c>
      <c r="G34" s="110">
        <v>116</v>
      </c>
      <c r="H34" s="110">
        <v>154</v>
      </c>
      <c r="I34" s="110"/>
      <c r="J34" s="161">
        <f t="shared" si="2"/>
        <v>748</v>
      </c>
      <c r="K34" s="162">
        <f t="shared" si="3"/>
        <v>124.666666666667</v>
      </c>
      <c r="L34" s="149"/>
      <c r="M34" s="42"/>
    </row>
    <row r="35" ht="19.5" spans="1:13">
      <c r="A35" s="106">
        <v>14</v>
      </c>
      <c r="B35" s="107" t="s">
        <v>63</v>
      </c>
      <c r="C35" s="113">
        <v>135</v>
      </c>
      <c r="D35" s="113">
        <v>125</v>
      </c>
      <c r="E35" s="112">
        <v>108</v>
      </c>
      <c r="F35" s="112">
        <v>111</v>
      </c>
      <c r="G35" s="113">
        <v>104</v>
      </c>
      <c r="H35" s="113">
        <v>146</v>
      </c>
      <c r="I35" s="113"/>
      <c r="J35" s="160">
        <f t="shared" si="2"/>
        <v>729</v>
      </c>
      <c r="K35" s="156">
        <f t="shared" si="3"/>
        <v>121.5</v>
      </c>
      <c r="L35" s="149"/>
      <c r="M35" s="42"/>
    </row>
    <row r="36" ht="19.5" spans="1:13">
      <c r="A36" s="106">
        <v>15</v>
      </c>
      <c r="B36" s="107" t="s">
        <v>150</v>
      </c>
      <c r="C36" s="108">
        <v>125</v>
      </c>
      <c r="D36" s="108">
        <v>105</v>
      </c>
      <c r="E36" s="108">
        <v>114</v>
      </c>
      <c r="F36" s="109">
        <v>106</v>
      </c>
      <c r="G36" s="108">
        <v>121</v>
      </c>
      <c r="H36" s="108">
        <v>136</v>
      </c>
      <c r="I36" s="108"/>
      <c r="J36" s="160">
        <f t="shared" si="2"/>
        <v>707</v>
      </c>
      <c r="K36" s="156">
        <f t="shared" si="3"/>
        <v>117.833333333333</v>
      </c>
      <c r="L36" s="149"/>
      <c r="M36" s="42"/>
    </row>
    <row r="37" ht="19.5" spans="1:13">
      <c r="A37" s="106">
        <v>16</v>
      </c>
      <c r="B37" s="111" t="s">
        <v>151</v>
      </c>
      <c r="C37" s="112">
        <v>82</v>
      </c>
      <c r="D37" s="112">
        <v>131</v>
      </c>
      <c r="E37" s="112">
        <v>111</v>
      </c>
      <c r="F37" s="112">
        <v>153</v>
      </c>
      <c r="G37" s="112">
        <v>112</v>
      </c>
      <c r="H37" s="112">
        <v>104</v>
      </c>
      <c r="I37" s="113"/>
      <c r="J37" s="160">
        <f t="shared" si="2"/>
        <v>693</v>
      </c>
      <c r="K37" s="156">
        <f t="shared" si="3"/>
        <v>115.5</v>
      </c>
      <c r="L37" s="149"/>
      <c r="M37" s="42"/>
    </row>
    <row r="38" ht="19.5" spans="1:13">
      <c r="A38" s="106">
        <v>17</v>
      </c>
      <c r="B38" s="107" t="s">
        <v>152</v>
      </c>
      <c r="C38" s="108">
        <v>98</v>
      </c>
      <c r="D38" s="108">
        <v>111</v>
      </c>
      <c r="E38" s="108">
        <v>115</v>
      </c>
      <c r="F38" s="109">
        <v>72</v>
      </c>
      <c r="G38" s="108">
        <v>123</v>
      </c>
      <c r="H38" s="108">
        <v>130</v>
      </c>
      <c r="I38" s="108"/>
      <c r="J38" s="163">
        <f t="shared" si="2"/>
        <v>649</v>
      </c>
      <c r="K38" s="156">
        <f t="shared" si="3"/>
        <v>108.166666666667</v>
      </c>
      <c r="L38" s="149"/>
      <c r="M38" s="42"/>
    </row>
    <row r="39" ht="19.5" spans="1:13">
      <c r="A39" s="106">
        <v>18</v>
      </c>
      <c r="B39" s="111" t="s">
        <v>153</v>
      </c>
      <c r="C39" s="112">
        <v>98</v>
      </c>
      <c r="D39" s="112">
        <v>102</v>
      </c>
      <c r="E39" s="112">
        <v>100</v>
      </c>
      <c r="F39" s="112">
        <v>104</v>
      </c>
      <c r="G39" s="112">
        <v>94</v>
      </c>
      <c r="H39" s="112">
        <v>113</v>
      </c>
      <c r="I39" s="113"/>
      <c r="J39" s="160">
        <f t="shared" si="2"/>
        <v>611</v>
      </c>
      <c r="K39" s="156">
        <f t="shared" si="3"/>
        <v>101.833333333333</v>
      </c>
      <c r="L39" s="149"/>
      <c r="M39" s="42"/>
    </row>
    <row r="40" ht="19.5" spans="1:13">
      <c r="A40" s="106">
        <v>19</v>
      </c>
      <c r="B40" s="111" t="s">
        <v>154</v>
      </c>
      <c r="C40" s="112">
        <v>73</v>
      </c>
      <c r="D40" s="112">
        <v>74</v>
      </c>
      <c r="E40" s="112">
        <v>81</v>
      </c>
      <c r="F40" s="112">
        <v>69</v>
      </c>
      <c r="G40" s="112">
        <v>80</v>
      </c>
      <c r="H40" s="112">
        <v>150</v>
      </c>
      <c r="I40" s="113"/>
      <c r="J40" s="160">
        <f t="shared" si="2"/>
        <v>527</v>
      </c>
      <c r="K40" s="156">
        <f t="shared" si="3"/>
        <v>87.8333333333333</v>
      </c>
      <c r="L40" s="149"/>
      <c r="M40" s="42"/>
    </row>
    <row r="41" ht="19.5" spans="1:13">
      <c r="A41" s="106">
        <v>20</v>
      </c>
      <c r="B41" s="107"/>
      <c r="C41" s="113"/>
      <c r="D41" s="113"/>
      <c r="E41" s="112"/>
      <c r="F41" s="112"/>
      <c r="G41" s="113"/>
      <c r="H41" s="113"/>
      <c r="I41" s="113"/>
      <c r="J41" s="160">
        <f t="shared" ref="J41" si="4">SUM(C41:I41)</f>
        <v>0</v>
      </c>
      <c r="K41" s="156">
        <f t="shared" ref="K41" si="5">J41/6</f>
        <v>0</v>
      </c>
      <c r="L41" s="149"/>
      <c r="M41" s="42"/>
    </row>
    <row r="42" ht="19.5" spans="1:13">
      <c r="A42" s="114">
        <v>21</v>
      </c>
      <c r="B42" s="115"/>
      <c r="C42" s="116"/>
      <c r="D42" s="116"/>
      <c r="E42" s="116"/>
      <c r="F42" s="116"/>
      <c r="G42" s="116"/>
      <c r="H42" s="116"/>
      <c r="I42" s="164"/>
      <c r="J42" s="165">
        <f t="shared" ref="J42" si="6">SUM(C42:I42)</f>
        <v>0</v>
      </c>
      <c r="K42" s="156">
        <f t="shared" ref="K42" si="7">J42/6</f>
        <v>0</v>
      </c>
      <c r="L42" s="146"/>
      <c r="M42" s="42"/>
    </row>
    <row r="43" ht="21.75" spans="1:13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66"/>
    </row>
    <row r="44" ht="32.25" spans="1:13">
      <c r="A44" s="93" t="s">
        <v>0</v>
      </c>
      <c r="B44" s="69" t="s">
        <v>1</v>
      </c>
      <c r="C44" s="69" t="s">
        <v>2</v>
      </c>
      <c r="D44" s="69" t="s">
        <v>3</v>
      </c>
      <c r="E44" s="69" t="s">
        <v>4</v>
      </c>
      <c r="F44" s="69" t="s">
        <v>5</v>
      </c>
      <c r="G44" s="69" t="s">
        <v>6</v>
      </c>
      <c r="H44" s="69" t="s">
        <v>7</v>
      </c>
      <c r="I44" s="69" t="s">
        <v>67</v>
      </c>
      <c r="J44" s="69" t="s">
        <v>51</v>
      </c>
      <c r="K44" s="69" t="s">
        <v>52</v>
      </c>
      <c r="L44" s="167" t="s">
        <v>75</v>
      </c>
      <c r="M44" s="141" t="s">
        <v>0</v>
      </c>
    </row>
    <row r="45" ht="18.75" spans="1:13">
      <c r="A45" s="33">
        <v>1</v>
      </c>
      <c r="B45" s="82" t="s">
        <v>34</v>
      </c>
      <c r="C45" s="76">
        <v>150</v>
      </c>
      <c r="D45" s="76">
        <v>164</v>
      </c>
      <c r="E45" s="76">
        <v>175</v>
      </c>
      <c r="F45" s="76">
        <v>149</v>
      </c>
      <c r="G45" s="76">
        <v>159</v>
      </c>
      <c r="H45" s="76">
        <v>144</v>
      </c>
      <c r="I45" s="77">
        <v>60</v>
      </c>
      <c r="J45" s="76">
        <f t="shared" ref="J45:J66" si="8">SUM(C45:I45)</f>
        <v>1001</v>
      </c>
      <c r="K45" s="168">
        <f t="shared" ref="K45:K66" si="9">J45/6</f>
        <v>166.833333333333</v>
      </c>
      <c r="L45" s="169">
        <f t="shared" ref="L45:L49" si="10">J45+J46</f>
        <v>1996</v>
      </c>
      <c r="M45" s="170">
        <v>2</v>
      </c>
    </row>
    <row r="46" ht="18.75" spans="1:13">
      <c r="A46" s="117"/>
      <c r="B46" s="82" t="s">
        <v>41</v>
      </c>
      <c r="C46" s="118">
        <v>166</v>
      </c>
      <c r="D46" s="118">
        <v>208</v>
      </c>
      <c r="E46" s="118">
        <v>162</v>
      </c>
      <c r="F46" s="119">
        <v>167</v>
      </c>
      <c r="G46" s="118">
        <v>161</v>
      </c>
      <c r="H46" s="118">
        <v>131</v>
      </c>
      <c r="I46" s="119"/>
      <c r="J46" s="118">
        <f t="shared" si="8"/>
        <v>995</v>
      </c>
      <c r="K46" s="168">
        <f t="shared" si="9"/>
        <v>165.833333333333</v>
      </c>
      <c r="L46" s="171"/>
      <c r="M46" s="172"/>
    </row>
    <row r="47" ht="18.75" spans="1:13">
      <c r="A47" s="117">
        <v>2</v>
      </c>
      <c r="B47" s="82" t="s">
        <v>54</v>
      </c>
      <c r="C47" s="118">
        <v>117</v>
      </c>
      <c r="D47" s="118">
        <v>160</v>
      </c>
      <c r="E47" s="118">
        <v>146</v>
      </c>
      <c r="F47" s="118">
        <v>178</v>
      </c>
      <c r="G47" s="118">
        <v>213</v>
      </c>
      <c r="H47" s="118">
        <v>193</v>
      </c>
      <c r="I47" s="119"/>
      <c r="J47" s="118">
        <f t="shared" si="8"/>
        <v>1007</v>
      </c>
      <c r="K47" s="168">
        <f t="shared" si="9"/>
        <v>167.833333333333</v>
      </c>
      <c r="L47" s="169">
        <f t="shared" si="10"/>
        <v>2014</v>
      </c>
      <c r="M47" s="177">
        <v>1</v>
      </c>
    </row>
    <row r="48" ht="18.75" spans="1:13">
      <c r="A48" s="117"/>
      <c r="B48" s="90" t="s">
        <v>38</v>
      </c>
      <c r="C48" s="118">
        <v>160</v>
      </c>
      <c r="D48" s="118">
        <v>158</v>
      </c>
      <c r="E48" s="119">
        <v>165</v>
      </c>
      <c r="F48" s="119">
        <v>149</v>
      </c>
      <c r="G48" s="118">
        <v>160</v>
      </c>
      <c r="H48" s="118">
        <v>155</v>
      </c>
      <c r="I48" s="119">
        <v>60</v>
      </c>
      <c r="J48" s="118">
        <f t="shared" si="8"/>
        <v>1007</v>
      </c>
      <c r="K48" s="168">
        <f t="shared" si="9"/>
        <v>167.833333333333</v>
      </c>
      <c r="L48" s="173"/>
      <c r="M48" s="177"/>
    </row>
    <row r="49" ht="18.75" spans="1:13">
      <c r="A49" s="117">
        <v>3</v>
      </c>
      <c r="B49" s="90" t="s">
        <v>36</v>
      </c>
      <c r="C49" s="118">
        <v>136</v>
      </c>
      <c r="D49" s="118">
        <v>127</v>
      </c>
      <c r="E49" s="118">
        <v>141</v>
      </c>
      <c r="F49" s="119">
        <v>131</v>
      </c>
      <c r="G49" s="118">
        <v>143</v>
      </c>
      <c r="H49" s="118">
        <v>119</v>
      </c>
      <c r="I49" s="119"/>
      <c r="J49" s="118">
        <f t="shared" si="8"/>
        <v>797</v>
      </c>
      <c r="K49" s="174">
        <f t="shared" si="9"/>
        <v>132.833333333333</v>
      </c>
      <c r="L49" s="169">
        <f t="shared" si="10"/>
        <v>1700</v>
      </c>
      <c r="M49" s="177"/>
    </row>
    <row r="50" ht="18.75" spans="1:13">
      <c r="A50" s="117"/>
      <c r="B50" s="90" t="s">
        <v>31</v>
      </c>
      <c r="C50" s="118">
        <v>112</v>
      </c>
      <c r="D50" s="118">
        <v>130</v>
      </c>
      <c r="E50" s="118">
        <v>156</v>
      </c>
      <c r="F50" s="118">
        <v>122</v>
      </c>
      <c r="G50" s="118">
        <v>170</v>
      </c>
      <c r="H50" s="118">
        <v>153</v>
      </c>
      <c r="I50" s="119">
        <v>60</v>
      </c>
      <c r="J50" s="118">
        <f t="shared" si="8"/>
        <v>903</v>
      </c>
      <c r="K50" s="168">
        <f t="shared" si="9"/>
        <v>150.5</v>
      </c>
      <c r="L50" s="173"/>
      <c r="M50" s="177"/>
    </row>
    <row r="51" ht="18.75" spans="1:13">
      <c r="A51" s="33">
        <v>4</v>
      </c>
      <c r="B51" s="100" t="s">
        <v>137</v>
      </c>
      <c r="C51" s="76">
        <v>156</v>
      </c>
      <c r="D51" s="76">
        <v>136</v>
      </c>
      <c r="E51" s="77">
        <v>131</v>
      </c>
      <c r="F51" s="77">
        <v>205</v>
      </c>
      <c r="G51" s="76">
        <v>190</v>
      </c>
      <c r="H51" s="76">
        <v>146</v>
      </c>
      <c r="I51" s="77"/>
      <c r="J51" s="76">
        <f t="shared" si="8"/>
        <v>964</v>
      </c>
      <c r="K51" s="168">
        <f t="shared" si="9"/>
        <v>160.666666666667</v>
      </c>
      <c r="L51" s="171">
        <f t="shared" ref="L51:L55" si="11">J51+J52</f>
        <v>1721</v>
      </c>
      <c r="M51" s="230"/>
    </row>
    <row r="52" ht="18.75" spans="1:13">
      <c r="A52" s="117"/>
      <c r="B52" s="90" t="s">
        <v>142</v>
      </c>
      <c r="C52" s="118">
        <v>127</v>
      </c>
      <c r="D52" s="118">
        <v>123</v>
      </c>
      <c r="E52" s="118">
        <v>122</v>
      </c>
      <c r="F52" s="119">
        <v>119</v>
      </c>
      <c r="G52" s="118">
        <v>130</v>
      </c>
      <c r="H52" s="118">
        <v>136</v>
      </c>
      <c r="I52" s="119"/>
      <c r="J52" s="118">
        <f t="shared" si="8"/>
        <v>757</v>
      </c>
      <c r="K52" s="168">
        <f t="shared" si="9"/>
        <v>126.166666666667</v>
      </c>
      <c r="L52" s="173"/>
      <c r="M52" s="172"/>
    </row>
    <row r="53" ht="18.75" spans="1:13">
      <c r="A53" s="117">
        <v>5</v>
      </c>
      <c r="B53" s="90" t="s">
        <v>42</v>
      </c>
      <c r="C53" s="118">
        <v>136</v>
      </c>
      <c r="D53" s="118">
        <v>137</v>
      </c>
      <c r="E53" s="118">
        <v>162</v>
      </c>
      <c r="F53" s="119">
        <v>122</v>
      </c>
      <c r="G53" s="118">
        <v>204</v>
      </c>
      <c r="H53" s="118">
        <v>153</v>
      </c>
      <c r="I53" s="119"/>
      <c r="J53" s="118">
        <f t="shared" si="8"/>
        <v>914</v>
      </c>
      <c r="K53" s="168">
        <f t="shared" si="9"/>
        <v>152.333333333333</v>
      </c>
      <c r="L53" s="169">
        <f t="shared" si="11"/>
        <v>1791</v>
      </c>
      <c r="M53" s="172"/>
    </row>
    <row r="54" ht="18.75" spans="1:13">
      <c r="A54" s="117"/>
      <c r="B54" s="90" t="s">
        <v>155</v>
      </c>
      <c r="C54" s="119">
        <v>154</v>
      </c>
      <c r="D54" s="119">
        <v>135</v>
      </c>
      <c r="E54" s="119">
        <v>146</v>
      </c>
      <c r="F54" s="119">
        <v>130</v>
      </c>
      <c r="G54" s="119">
        <v>159</v>
      </c>
      <c r="H54" s="119">
        <v>153</v>
      </c>
      <c r="I54" s="119"/>
      <c r="J54" s="118">
        <f t="shared" si="8"/>
        <v>877</v>
      </c>
      <c r="K54" s="168">
        <f t="shared" si="9"/>
        <v>146.166666666667</v>
      </c>
      <c r="L54" s="173"/>
      <c r="M54" s="172"/>
    </row>
    <row r="55" ht="18.75" spans="1:13">
      <c r="A55" s="117">
        <v>6</v>
      </c>
      <c r="B55" s="90" t="s">
        <v>77</v>
      </c>
      <c r="C55" s="118">
        <v>148</v>
      </c>
      <c r="D55" s="118">
        <v>177</v>
      </c>
      <c r="E55" s="118">
        <v>148</v>
      </c>
      <c r="F55" s="119">
        <v>112</v>
      </c>
      <c r="G55" s="118">
        <v>154</v>
      </c>
      <c r="H55" s="118">
        <v>157</v>
      </c>
      <c r="I55" s="119"/>
      <c r="J55" s="118">
        <f t="shared" si="8"/>
        <v>896</v>
      </c>
      <c r="K55" s="168">
        <f t="shared" si="9"/>
        <v>149.333333333333</v>
      </c>
      <c r="L55" s="169">
        <f t="shared" si="11"/>
        <v>1746</v>
      </c>
      <c r="M55" s="172"/>
    </row>
    <row r="56" ht="18.75" spans="1:13">
      <c r="A56" s="117"/>
      <c r="B56" s="90" t="s">
        <v>156</v>
      </c>
      <c r="C56" s="118">
        <v>139</v>
      </c>
      <c r="D56" s="118">
        <v>132</v>
      </c>
      <c r="E56" s="118">
        <v>114</v>
      </c>
      <c r="F56" s="119">
        <v>104</v>
      </c>
      <c r="G56" s="118">
        <v>148</v>
      </c>
      <c r="H56" s="118">
        <v>153</v>
      </c>
      <c r="I56" s="119">
        <v>60</v>
      </c>
      <c r="J56" s="118">
        <f t="shared" si="8"/>
        <v>850</v>
      </c>
      <c r="K56" s="168">
        <f t="shared" si="9"/>
        <v>141.666666666667</v>
      </c>
      <c r="L56" s="173"/>
      <c r="M56" s="172"/>
    </row>
    <row r="57" ht="18.75" spans="1:13">
      <c r="A57" s="117">
        <v>7</v>
      </c>
      <c r="B57" s="90" t="s">
        <v>69</v>
      </c>
      <c r="C57" s="119">
        <v>158</v>
      </c>
      <c r="D57" s="119">
        <v>175</v>
      </c>
      <c r="E57" s="119">
        <v>172</v>
      </c>
      <c r="F57" s="119">
        <v>158</v>
      </c>
      <c r="G57" s="119">
        <v>186</v>
      </c>
      <c r="H57" s="119">
        <v>125</v>
      </c>
      <c r="I57" s="119"/>
      <c r="J57" s="118">
        <f t="shared" si="8"/>
        <v>974</v>
      </c>
      <c r="K57" s="168">
        <f t="shared" si="9"/>
        <v>162.333333333333</v>
      </c>
      <c r="L57" s="169">
        <f t="shared" ref="L57:L61" si="12">J57+J58</f>
        <v>1832</v>
      </c>
      <c r="M57" s="172">
        <v>3</v>
      </c>
    </row>
    <row r="58" ht="18.75" spans="1:13">
      <c r="A58" s="117"/>
      <c r="B58" s="90" t="s">
        <v>64</v>
      </c>
      <c r="C58" s="118">
        <v>171</v>
      </c>
      <c r="D58" s="118">
        <v>105</v>
      </c>
      <c r="E58" s="118">
        <v>132</v>
      </c>
      <c r="F58" s="119">
        <v>165</v>
      </c>
      <c r="G58" s="118">
        <v>155</v>
      </c>
      <c r="H58" s="118">
        <v>130</v>
      </c>
      <c r="I58" s="119"/>
      <c r="J58" s="118">
        <f t="shared" si="8"/>
        <v>858</v>
      </c>
      <c r="K58" s="168">
        <f t="shared" si="9"/>
        <v>143</v>
      </c>
      <c r="L58" s="173"/>
      <c r="M58" s="172"/>
    </row>
    <row r="59" ht="18.75" spans="1:13">
      <c r="A59" s="41">
        <v>8</v>
      </c>
      <c r="B59" s="105"/>
      <c r="C59" s="118"/>
      <c r="D59" s="118"/>
      <c r="E59" s="118"/>
      <c r="F59" s="118"/>
      <c r="G59" s="118"/>
      <c r="H59" s="118"/>
      <c r="I59" s="119"/>
      <c r="J59" s="118">
        <f t="shared" si="8"/>
        <v>0</v>
      </c>
      <c r="K59" s="168">
        <f t="shared" si="9"/>
        <v>0</v>
      </c>
      <c r="L59" s="169">
        <f t="shared" si="12"/>
        <v>0</v>
      </c>
      <c r="M59" s="177"/>
    </row>
    <row r="60" ht="18.75" spans="1:13">
      <c r="A60" s="33"/>
      <c r="B60" s="90"/>
      <c r="C60" s="118"/>
      <c r="D60" s="118"/>
      <c r="E60" s="118"/>
      <c r="F60" s="119"/>
      <c r="G60" s="118"/>
      <c r="H60" s="118"/>
      <c r="I60" s="119"/>
      <c r="J60" s="118">
        <f t="shared" si="8"/>
        <v>0</v>
      </c>
      <c r="K60" s="168">
        <f t="shared" si="9"/>
        <v>0</v>
      </c>
      <c r="L60" s="173"/>
      <c r="M60" s="177"/>
    </row>
    <row r="61" ht="18.75" spans="1:13">
      <c r="A61" s="117">
        <v>9</v>
      </c>
      <c r="B61" s="120"/>
      <c r="C61" s="118"/>
      <c r="D61" s="118"/>
      <c r="E61" s="119"/>
      <c r="F61" s="119"/>
      <c r="G61" s="118"/>
      <c r="H61" s="118"/>
      <c r="I61" s="119"/>
      <c r="J61" s="118">
        <f t="shared" si="8"/>
        <v>0</v>
      </c>
      <c r="K61" s="168">
        <f t="shared" si="9"/>
        <v>0</v>
      </c>
      <c r="L61" s="169">
        <f t="shared" si="12"/>
        <v>0</v>
      </c>
      <c r="M61" s="177"/>
    </row>
    <row r="62" ht="18.75" spans="1:13">
      <c r="A62" s="117"/>
      <c r="B62" s="120"/>
      <c r="C62" s="118"/>
      <c r="D62" s="118"/>
      <c r="E62" s="118"/>
      <c r="F62" s="119"/>
      <c r="G62" s="118"/>
      <c r="H62" s="118"/>
      <c r="I62" s="119"/>
      <c r="J62" s="118">
        <f t="shared" si="8"/>
        <v>0</v>
      </c>
      <c r="K62" s="168">
        <f t="shared" si="9"/>
        <v>0</v>
      </c>
      <c r="L62" s="173"/>
      <c r="M62" s="177"/>
    </row>
    <row r="63" ht="18.75" spans="1:13">
      <c r="A63" s="117">
        <v>10</v>
      </c>
      <c r="B63" s="121"/>
      <c r="C63" s="118"/>
      <c r="D63" s="118"/>
      <c r="E63" s="118"/>
      <c r="F63" s="118"/>
      <c r="G63" s="118"/>
      <c r="H63" s="118"/>
      <c r="I63" s="119"/>
      <c r="J63" s="118">
        <f t="shared" si="8"/>
        <v>0</v>
      </c>
      <c r="K63" s="168">
        <f t="shared" si="9"/>
        <v>0</v>
      </c>
      <c r="L63" s="169">
        <f>J63+J64</f>
        <v>0</v>
      </c>
      <c r="M63" s="177"/>
    </row>
    <row r="64" ht="18.75" spans="1:13">
      <c r="A64" s="122"/>
      <c r="B64" s="120"/>
      <c r="C64" s="118"/>
      <c r="D64" s="118"/>
      <c r="E64" s="118"/>
      <c r="F64" s="119"/>
      <c r="G64" s="118"/>
      <c r="H64" s="118"/>
      <c r="I64" s="119"/>
      <c r="J64" s="118">
        <f t="shared" si="8"/>
        <v>0</v>
      </c>
      <c r="K64" s="168">
        <f t="shared" si="9"/>
        <v>0</v>
      </c>
      <c r="L64" s="173"/>
      <c r="M64" s="177"/>
    </row>
    <row r="65" ht="18.75" spans="1:13">
      <c r="A65" s="123">
        <v>11</v>
      </c>
      <c r="B65" s="124"/>
      <c r="C65" s="125"/>
      <c r="D65" s="125"/>
      <c r="E65" s="125"/>
      <c r="F65" s="125"/>
      <c r="G65" s="125"/>
      <c r="H65" s="125"/>
      <c r="I65" s="125"/>
      <c r="J65" s="178">
        <f t="shared" si="8"/>
        <v>0</v>
      </c>
      <c r="K65" s="179">
        <f t="shared" si="9"/>
        <v>0</v>
      </c>
      <c r="L65" s="169">
        <f>J65+J66</f>
        <v>0</v>
      </c>
      <c r="M65" s="177"/>
    </row>
    <row r="66" ht="19.5" spans="1:13">
      <c r="A66" s="126"/>
      <c r="B66" s="127"/>
      <c r="C66" s="128"/>
      <c r="D66" s="128"/>
      <c r="E66" s="128"/>
      <c r="F66" s="129"/>
      <c r="G66" s="128"/>
      <c r="H66" s="128"/>
      <c r="I66" s="129"/>
      <c r="J66" s="128">
        <f t="shared" si="8"/>
        <v>0</v>
      </c>
      <c r="K66" s="179">
        <f t="shared" si="9"/>
        <v>0</v>
      </c>
      <c r="L66" s="173"/>
      <c r="M66" s="180"/>
    </row>
    <row r="67" ht="23.25" spans="1:13">
      <c r="A67" s="130" t="s">
        <v>157</v>
      </c>
      <c r="B67" s="130"/>
      <c r="C67" s="130"/>
      <c r="D67" s="130"/>
      <c r="E67" s="130"/>
      <c r="F67" s="130"/>
      <c r="G67" s="130"/>
      <c r="H67" s="130"/>
      <c r="I67" s="130"/>
      <c r="J67" s="181"/>
      <c r="K67" s="181"/>
      <c r="L67" s="181"/>
      <c r="M67" s="181"/>
    </row>
    <row r="68" ht="16.5" spans="1:9">
      <c r="A68" s="131" t="s">
        <v>71</v>
      </c>
      <c r="B68" s="132" t="s">
        <v>1</v>
      </c>
      <c r="C68" s="133" t="s">
        <v>72</v>
      </c>
      <c r="D68" s="133" t="s">
        <v>73</v>
      </c>
      <c r="E68" s="134" t="s">
        <v>74</v>
      </c>
      <c r="F68" s="134" t="s">
        <v>92</v>
      </c>
      <c r="G68" s="134"/>
      <c r="H68" s="134"/>
      <c r="I68" s="182" t="s">
        <v>75</v>
      </c>
    </row>
    <row r="69" ht="18.75" spans="1:9">
      <c r="A69" s="135">
        <v>1</v>
      </c>
      <c r="B69" s="136" t="s">
        <v>41</v>
      </c>
      <c r="C69" s="137">
        <v>90</v>
      </c>
      <c r="D69" s="138">
        <v>90</v>
      </c>
      <c r="E69" s="139">
        <v>90</v>
      </c>
      <c r="F69" s="139">
        <v>100</v>
      </c>
      <c r="G69" s="139"/>
      <c r="H69" s="139"/>
      <c r="I69" s="138">
        <f t="shared" ref="I69:I85" si="13">SUM(C69:H69)</f>
        <v>370</v>
      </c>
    </row>
    <row r="70" ht="18.75" spans="1:9">
      <c r="A70" s="135">
        <v>2</v>
      </c>
      <c r="B70" s="231" t="s">
        <v>69</v>
      </c>
      <c r="C70" s="138"/>
      <c r="D70" s="138">
        <v>80</v>
      </c>
      <c r="E70" s="138">
        <v>100</v>
      </c>
      <c r="F70" s="138">
        <v>80</v>
      </c>
      <c r="G70" s="138"/>
      <c r="H70" s="138"/>
      <c r="I70" s="138">
        <f t="shared" si="13"/>
        <v>260</v>
      </c>
    </row>
    <row r="71" ht="18.75" spans="1:9">
      <c r="A71" s="186">
        <v>3</v>
      </c>
      <c r="B71" s="232" t="s">
        <v>54</v>
      </c>
      <c r="C71" s="137">
        <v>30</v>
      </c>
      <c r="D71" s="137">
        <v>45</v>
      </c>
      <c r="E71" s="138">
        <v>90</v>
      </c>
      <c r="F71" s="137">
        <v>90</v>
      </c>
      <c r="G71" s="137"/>
      <c r="H71" s="137"/>
      <c r="I71" s="138">
        <f t="shared" si="13"/>
        <v>255</v>
      </c>
    </row>
    <row r="72" ht="18.75" spans="1:9">
      <c r="A72" s="188">
        <v>4</v>
      </c>
      <c r="B72" s="191" t="s">
        <v>138</v>
      </c>
      <c r="C72" s="137">
        <v>70</v>
      </c>
      <c r="D72" s="138">
        <v>60</v>
      </c>
      <c r="E72" s="138">
        <v>60</v>
      </c>
      <c r="F72" s="138">
        <v>60</v>
      </c>
      <c r="G72" s="138"/>
      <c r="H72" s="138"/>
      <c r="I72" s="138">
        <f t="shared" si="13"/>
        <v>250</v>
      </c>
    </row>
    <row r="73" ht="18.75" spans="1:9">
      <c r="A73" s="188">
        <v>5</v>
      </c>
      <c r="B73" s="82" t="s">
        <v>137</v>
      </c>
      <c r="C73" s="137">
        <v>35</v>
      </c>
      <c r="D73" s="138">
        <v>70</v>
      </c>
      <c r="E73" s="138">
        <v>25</v>
      </c>
      <c r="F73" s="138">
        <v>70</v>
      </c>
      <c r="G73" s="138"/>
      <c r="H73" s="138"/>
      <c r="I73" s="138">
        <f t="shared" si="13"/>
        <v>200</v>
      </c>
    </row>
    <row r="74" customFormat="1" ht="18.75" spans="1:9">
      <c r="A74" s="188">
        <v>6</v>
      </c>
      <c r="B74" s="190" t="s">
        <v>42</v>
      </c>
      <c r="C74" s="137">
        <v>50</v>
      </c>
      <c r="D74" s="138">
        <v>30</v>
      </c>
      <c r="E74" s="138">
        <v>45</v>
      </c>
      <c r="F74" s="138">
        <v>50</v>
      </c>
      <c r="G74" s="138"/>
      <c r="H74" s="138"/>
      <c r="I74" s="138">
        <f t="shared" si="13"/>
        <v>175</v>
      </c>
    </row>
    <row r="75" ht="18.75" spans="1:9">
      <c r="A75" s="188">
        <v>7</v>
      </c>
      <c r="B75" s="82" t="s">
        <v>140</v>
      </c>
      <c r="C75" s="137">
        <v>20</v>
      </c>
      <c r="D75" s="138">
        <v>50</v>
      </c>
      <c r="E75" s="137">
        <v>80</v>
      </c>
      <c r="F75" s="138">
        <v>25</v>
      </c>
      <c r="G75" s="138"/>
      <c r="H75" s="138"/>
      <c r="I75" s="138">
        <f t="shared" si="13"/>
        <v>175</v>
      </c>
    </row>
    <row r="76" ht="18.75" spans="1:9">
      <c r="A76" s="188">
        <v>8</v>
      </c>
      <c r="B76" s="189" t="s">
        <v>142</v>
      </c>
      <c r="C76" s="137">
        <v>80</v>
      </c>
      <c r="D76" s="138">
        <v>35</v>
      </c>
      <c r="E76" s="138">
        <v>40</v>
      </c>
      <c r="F76" s="138">
        <v>13</v>
      </c>
      <c r="G76" s="138"/>
      <c r="H76" s="138"/>
      <c r="I76" s="138">
        <f t="shared" si="13"/>
        <v>168</v>
      </c>
    </row>
    <row r="77" ht="18.75" spans="1:9">
      <c r="A77" s="188">
        <v>9</v>
      </c>
      <c r="B77" s="191" t="s">
        <v>36</v>
      </c>
      <c r="C77" s="137">
        <v>40</v>
      </c>
      <c r="D77" s="137">
        <v>100</v>
      </c>
      <c r="E77" s="137"/>
      <c r="F77" s="137">
        <v>20</v>
      </c>
      <c r="G77" s="137"/>
      <c r="H77" s="137"/>
      <c r="I77" s="138">
        <f t="shared" si="13"/>
        <v>160</v>
      </c>
    </row>
    <row r="78" ht="18.75" spans="1:9">
      <c r="A78" s="188">
        <v>10</v>
      </c>
      <c r="B78" s="190" t="s">
        <v>57</v>
      </c>
      <c r="C78" s="137">
        <v>45</v>
      </c>
      <c r="D78" s="138">
        <v>25</v>
      </c>
      <c r="E78" s="138">
        <v>20</v>
      </c>
      <c r="F78" s="138">
        <v>45</v>
      </c>
      <c r="G78" s="138"/>
      <c r="H78" s="138"/>
      <c r="I78" s="138">
        <f t="shared" si="13"/>
        <v>135</v>
      </c>
    </row>
    <row r="79" ht="18.75" spans="1:9">
      <c r="A79" s="188">
        <v>11</v>
      </c>
      <c r="B79" s="191" t="s">
        <v>45</v>
      </c>
      <c r="C79" s="137">
        <v>60</v>
      </c>
      <c r="D79" s="138"/>
      <c r="E79" s="138">
        <v>50</v>
      </c>
      <c r="F79" s="138">
        <v>15</v>
      </c>
      <c r="G79" s="138"/>
      <c r="H79" s="138"/>
      <c r="I79" s="138">
        <f t="shared" si="13"/>
        <v>125</v>
      </c>
    </row>
    <row r="80" ht="18.75" spans="1:9">
      <c r="A80" s="188">
        <v>12</v>
      </c>
      <c r="B80" s="189" t="s">
        <v>158</v>
      </c>
      <c r="C80" s="137">
        <v>100</v>
      </c>
      <c r="D80" s="138"/>
      <c r="E80" s="138"/>
      <c r="F80" s="138"/>
      <c r="G80" s="138"/>
      <c r="H80" s="138"/>
      <c r="I80" s="138">
        <f t="shared" si="13"/>
        <v>100</v>
      </c>
    </row>
    <row r="81" ht="18.75" spans="1:9">
      <c r="A81" s="188">
        <v>13</v>
      </c>
      <c r="B81" s="190" t="s">
        <v>141</v>
      </c>
      <c r="C81" s="137">
        <v>25</v>
      </c>
      <c r="D81" s="138">
        <v>40</v>
      </c>
      <c r="E81" s="138">
        <v>15</v>
      </c>
      <c r="F81" s="138">
        <v>15</v>
      </c>
      <c r="G81" s="138"/>
      <c r="H81" s="138"/>
      <c r="I81" s="138">
        <f t="shared" si="13"/>
        <v>95</v>
      </c>
    </row>
    <row r="82" ht="18.75" spans="1:9">
      <c r="A82" s="188">
        <v>14</v>
      </c>
      <c r="B82" s="192" t="s">
        <v>77</v>
      </c>
      <c r="C82" s="193"/>
      <c r="D82" s="193"/>
      <c r="E82" s="193"/>
      <c r="F82" s="193">
        <v>40</v>
      </c>
      <c r="G82" s="193"/>
      <c r="H82" s="138"/>
      <c r="I82" s="138">
        <f t="shared" si="13"/>
        <v>40</v>
      </c>
    </row>
    <row r="83" ht="18.75" spans="1:9">
      <c r="A83" s="188">
        <v>15</v>
      </c>
      <c r="B83" s="192" t="s">
        <v>159</v>
      </c>
      <c r="C83" s="138"/>
      <c r="D83" s="138"/>
      <c r="E83" s="138">
        <v>35</v>
      </c>
      <c r="F83" s="138"/>
      <c r="G83" s="138"/>
      <c r="H83" s="138"/>
      <c r="I83" s="138">
        <f t="shared" si="13"/>
        <v>35</v>
      </c>
    </row>
    <row r="84" ht="18.75" spans="1:9">
      <c r="A84" s="188">
        <v>16</v>
      </c>
      <c r="B84" s="194" t="s">
        <v>160</v>
      </c>
      <c r="C84" s="137">
        <v>15</v>
      </c>
      <c r="D84" s="137"/>
      <c r="E84" s="137"/>
      <c r="F84" s="137"/>
      <c r="G84" s="137"/>
      <c r="H84" s="137"/>
      <c r="I84" s="138">
        <f t="shared" si="13"/>
        <v>15</v>
      </c>
    </row>
    <row r="85" ht="18.75" spans="1:9">
      <c r="A85" s="188">
        <v>17</v>
      </c>
      <c r="B85" s="195" t="s">
        <v>161</v>
      </c>
      <c r="C85" s="138"/>
      <c r="D85" s="138"/>
      <c r="E85" s="138">
        <v>13</v>
      </c>
      <c r="F85" s="138"/>
      <c r="G85" s="138"/>
      <c r="H85" s="138"/>
      <c r="I85" s="138">
        <f t="shared" si="13"/>
        <v>13</v>
      </c>
    </row>
    <row r="86" ht="18.75" spans="1:9">
      <c r="A86" s="188">
        <v>18</v>
      </c>
      <c r="B86" s="4"/>
      <c r="C86" s="196"/>
      <c r="D86" s="196"/>
      <c r="E86" s="196"/>
      <c r="F86" s="196"/>
      <c r="G86" s="196"/>
      <c r="H86" s="196"/>
      <c r="I86" s="138">
        <f t="shared" ref="I84:I88" si="14">SUM(C86:H86)</f>
        <v>0</v>
      </c>
    </row>
    <row r="87" ht="18.75" spans="1:9">
      <c r="A87" s="188">
        <v>19</v>
      </c>
      <c r="B87" s="4"/>
      <c r="C87" s="196"/>
      <c r="D87" s="196"/>
      <c r="E87" s="196"/>
      <c r="F87" s="196"/>
      <c r="G87" s="196"/>
      <c r="H87" s="196"/>
      <c r="I87" s="138">
        <f t="shared" si="14"/>
        <v>0</v>
      </c>
    </row>
    <row r="88" ht="19.5" spans="1:9">
      <c r="A88" s="197">
        <v>20</v>
      </c>
      <c r="B88" s="198"/>
      <c r="C88" s="199"/>
      <c r="D88" s="199"/>
      <c r="E88" s="200"/>
      <c r="F88" s="200"/>
      <c r="G88" s="200"/>
      <c r="H88" s="200"/>
      <c r="I88" s="138">
        <f t="shared" si="14"/>
        <v>0</v>
      </c>
    </row>
    <row r="89" ht="23.25" spans="1:13">
      <c r="A89" s="130" t="s">
        <v>162</v>
      </c>
      <c r="B89" s="130"/>
      <c r="C89" s="130"/>
      <c r="D89" s="130"/>
      <c r="E89" s="130"/>
      <c r="F89" s="130"/>
      <c r="G89" s="130"/>
      <c r="H89" s="130"/>
      <c r="I89" s="130"/>
      <c r="J89" s="181"/>
      <c r="K89" s="181"/>
      <c r="L89" s="181"/>
      <c r="M89" s="181"/>
    </row>
    <row r="90" ht="16.5" spans="1:9">
      <c r="A90" s="131" t="s">
        <v>71</v>
      </c>
      <c r="B90" s="133" t="s">
        <v>1</v>
      </c>
      <c r="C90" s="133" t="s">
        <v>72</v>
      </c>
      <c r="D90" s="133" t="s">
        <v>73</v>
      </c>
      <c r="E90" s="133" t="s">
        <v>74</v>
      </c>
      <c r="F90" s="133" t="s">
        <v>92</v>
      </c>
      <c r="G90" s="133"/>
      <c r="H90" s="133"/>
      <c r="I90" s="182" t="s">
        <v>75</v>
      </c>
    </row>
    <row r="91" ht="18.75" spans="1:9">
      <c r="A91" s="201">
        <v>1</v>
      </c>
      <c r="B91" s="202" t="s">
        <v>34</v>
      </c>
      <c r="C91" s="137">
        <v>40</v>
      </c>
      <c r="D91" s="203">
        <v>90</v>
      </c>
      <c r="E91" s="203">
        <v>90</v>
      </c>
      <c r="F91" s="203">
        <v>90</v>
      </c>
      <c r="G91" s="203"/>
      <c r="H91" s="204"/>
      <c r="I91" s="204">
        <f t="shared" ref="I91:I111" si="15">SUM(C91:H91)</f>
        <v>310</v>
      </c>
    </row>
    <row r="92" ht="18.75" spans="1:9">
      <c r="A92" s="205">
        <v>2</v>
      </c>
      <c r="B92" s="185" t="s">
        <v>143</v>
      </c>
      <c r="C92" s="137">
        <v>45</v>
      </c>
      <c r="D92" s="203">
        <v>20</v>
      </c>
      <c r="E92" s="203">
        <v>100</v>
      </c>
      <c r="F92" s="203">
        <v>100</v>
      </c>
      <c r="G92" s="203"/>
      <c r="H92" s="204"/>
      <c r="I92" s="204">
        <f t="shared" si="15"/>
        <v>265</v>
      </c>
    </row>
    <row r="93" ht="18.75" spans="1:9">
      <c r="A93" s="205">
        <v>3</v>
      </c>
      <c r="B93" s="233" t="s">
        <v>38</v>
      </c>
      <c r="C93" s="137">
        <v>60</v>
      </c>
      <c r="D93" s="206">
        <v>80</v>
      </c>
      <c r="E93" s="206">
        <v>30</v>
      </c>
      <c r="F93" s="206">
        <v>70</v>
      </c>
      <c r="G93" s="206"/>
      <c r="H93" s="207"/>
      <c r="I93" s="204">
        <f t="shared" si="15"/>
        <v>240</v>
      </c>
    </row>
    <row r="94" ht="18.75" spans="1:9">
      <c r="A94" s="188">
        <v>4</v>
      </c>
      <c r="B94" s="82" t="s">
        <v>156</v>
      </c>
      <c r="C94" s="137">
        <v>100</v>
      </c>
      <c r="D94" s="206">
        <v>60</v>
      </c>
      <c r="E94" s="206">
        <v>35</v>
      </c>
      <c r="F94" s="206">
        <v>30</v>
      </c>
      <c r="G94" s="206"/>
      <c r="H94" s="207"/>
      <c r="I94" s="204">
        <f t="shared" si="15"/>
        <v>225</v>
      </c>
    </row>
    <row r="95" ht="18.75" spans="1:9">
      <c r="A95" s="188">
        <v>5</v>
      </c>
      <c r="B95" s="191" t="s">
        <v>31</v>
      </c>
      <c r="C95" s="137">
        <v>90</v>
      </c>
      <c r="D95" s="206">
        <v>11</v>
      </c>
      <c r="E95" s="206">
        <v>80</v>
      </c>
      <c r="F95" s="206">
        <v>35</v>
      </c>
      <c r="G95" s="206"/>
      <c r="H95" s="207"/>
      <c r="I95" s="204">
        <f t="shared" si="15"/>
        <v>216</v>
      </c>
    </row>
    <row r="96" ht="18.75" spans="1:9">
      <c r="A96" s="188">
        <v>6</v>
      </c>
      <c r="B96" s="191" t="s">
        <v>145</v>
      </c>
      <c r="C96" s="137">
        <v>50</v>
      </c>
      <c r="D96" s="206">
        <v>100</v>
      </c>
      <c r="E96" s="206">
        <v>15</v>
      </c>
      <c r="F96" s="206">
        <v>50</v>
      </c>
      <c r="G96" s="206"/>
      <c r="H96" s="207"/>
      <c r="I96" s="204">
        <f t="shared" si="15"/>
        <v>215</v>
      </c>
    </row>
    <row r="97" ht="18.75" spans="1:9">
      <c r="A97" s="188">
        <v>7</v>
      </c>
      <c r="B97" s="191" t="s">
        <v>40</v>
      </c>
      <c r="C97" s="137">
        <v>70</v>
      </c>
      <c r="D97" s="206">
        <v>13</v>
      </c>
      <c r="E97" s="206">
        <v>50</v>
      </c>
      <c r="F97" s="206">
        <v>80</v>
      </c>
      <c r="G97" s="206"/>
      <c r="H97" s="207"/>
      <c r="I97" s="204">
        <f t="shared" si="15"/>
        <v>213</v>
      </c>
    </row>
    <row r="98" ht="18.75" spans="1:9">
      <c r="A98" s="188">
        <v>8</v>
      </c>
      <c r="B98" s="234" t="s">
        <v>64</v>
      </c>
      <c r="C98" s="137"/>
      <c r="D98" s="203">
        <v>70</v>
      </c>
      <c r="E98" s="203">
        <v>40</v>
      </c>
      <c r="F98" s="203">
        <v>45</v>
      </c>
      <c r="G98" s="203"/>
      <c r="H98" s="204"/>
      <c r="I98" s="204">
        <f t="shared" si="15"/>
        <v>155</v>
      </c>
    </row>
    <row r="99" ht="18.75" spans="1:9">
      <c r="A99" s="188">
        <v>9</v>
      </c>
      <c r="B99" s="194" t="s">
        <v>113</v>
      </c>
      <c r="C99" s="137"/>
      <c r="D99" s="203">
        <v>50</v>
      </c>
      <c r="E99" s="203">
        <v>60</v>
      </c>
      <c r="F99" s="203">
        <v>40</v>
      </c>
      <c r="G99" s="203"/>
      <c r="H99" s="204"/>
      <c r="I99" s="204">
        <f t="shared" si="15"/>
        <v>150</v>
      </c>
    </row>
    <row r="100" ht="18.75" spans="1:9">
      <c r="A100" s="188">
        <v>10</v>
      </c>
      <c r="B100" s="90" t="s">
        <v>149</v>
      </c>
      <c r="C100" s="137">
        <v>35</v>
      </c>
      <c r="D100" s="203">
        <v>15</v>
      </c>
      <c r="E100" s="203">
        <v>70</v>
      </c>
      <c r="F100" s="203">
        <v>15</v>
      </c>
      <c r="G100" s="203"/>
      <c r="H100" s="204"/>
      <c r="I100" s="204">
        <f t="shared" si="15"/>
        <v>135</v>
      </c>
    </row>
    <row r="101" ht="18.75" spans="1:9">
      <c r="A101" s="188">
        <v>11</v>
      </c>
      <c r="B101" s="213" t="s">
        <v>147</v>
      </c>
      <c r="C101" s="137">
        <v>80</v>
      </c>
      <c r="D101" s="206">
        <v>25</v>
      </c>
      <c r="E101" s="206"/>
      <c r="F101" s="206">
        <v>25</v>
      </c>
      <c r="G101" s="206"/>
      <c r="H101" s="207"/>
      <c r="I101" s="204">
        <f t="shared" si="15"/>
        <v>130</v>
      </c>
    </row>
    <row r="102" ht="18.75" spans="1:9">
      <c r="A102" s="210">
        <v>12</v>
      </c>
      <c r="B102" s="209" t="s">
        <v>152</v>
      </c>
      <c r="C102" s="137">
        <v>25</v>
      </c>
      <c r="D102" s="203">
        <v>40</v>
      </c>
      <c r="E102" s="203">
        <v>45</v>
      </c>
      <c r="F102" s="203">
        <v>7</v>
      </c>
      <c r="G102" s="203"/>
      <c r="H102" s="204"/>
      <c r="I102" s="204">
        <f t="shared" si="15"/>
        <v>117</v>
      </c>
    </row>
    <row r="103" ht="18.75" spans="1:9">
      <c r="A103" s="210">
        <v>13</v>
      </c>
      <c r="B103" s="209" t="s">
        <v>148</v>
      </c>
      <c r="C103" s="137"/>
      <c r="D103" s="203">
        <v>45</v>
      </c>
      <c r="E103" s="203">
        <v>20</v>
      </c>
      <c r="F103" s="203">
        <v>20</v>
      </c>
      <c r="G103" s="203"/>
      <c r="H103" s="204"/>
      <c r="I103" s="204">
        <f t="shared" si="15"/>
        <v>85</v>
      </c>
    </row>
    <row r="104" ht="18.75" spans="1:9">
      <c r="A104" s="196">
        <v>14</v>
      </c>
      <c r="B104" s="194" t="s">
        <v>144</v>
      </c>
      <c r="C104" s="137"/>
      <c r="D104" s="203">
        <v>7</v>
      </c>
      <c r="E104" s="203">
        <v>11</v>
      </c>
      <c r="F104" s="203">
        <v>60</v>
      </c>
      <c r="G104" s="203"/>
      <c r="H104" s="204"/>
      <c r="I104" s="204">
        <f t="shared" si="15"/>
        <v>78</v>
      </c>
    </row>
    <row r="105" ht="18.75" spans="1:9">
      <c r="A105" s="196">
        <v>15</v>
      </c>
      <c r="B105" s="195" t="s">
        <v>63</v>
      </c>
      <c r="C105" s="137">
        <v>20</v>
      </c>
      <c r="D105" s="203">
        <v>35</v>
      </c>
      <c r="E105" s="203"/>
      <c r="F105" s="203">
        <v>13</v>
      </c>
      <c r="G105" s="203"/>
      <c r="H105" s="204"/>
      <c r="I105" s="204">
        <f t="shared" si="15"/>
        <v>68</v>
      </c>
    </row>
    <row r="106" ht="18.75" spans="1:9">
      <c r="A106" s="211">
        <v>16</v>
      </c>
      <c r="B106" s="209" t="s">
        <v>150</v>
      </c>
      <c r="C106" s="212">
        <v>30</v>
      </c>
      <c r="D106" s="203">
        <v>9</v>
      </c>
      <c r="E106" s="203">
        <v>13</v>
      </c>
      <c r="F106" s="203">
        <v>11</v>
      </c>
      <c r="G106" s="203"/>
      <c r="H106" s="204"/>
      <c r="I106" s="204">
        <f t="shared" si="15"/>
        <v>63</v>
      </c>
    </row>
    <row r="107" ht="18.75" spans="1:9">
      <c r="A107" s="211">
        <v>17</v>
      </c>
      <c r="B107" s="213" t="s">
        <v>151</v>
      </c>
      <c r="C107" s="212">
        <v>15</v>
      </c>
      <c r="D107" s="203">
        <v>5</v>
      </c>
      <c r="E107" s="203">
        <v>7</v>
      </c>
      <c r="F107" s="203">
        <v>9</v>
      </c>
      <c r="G107" s="203"/>
      <c r="H107" s="204"/>
      <c r="I107" s="204">
        <f t="shared" si="15"/>
        <v>36</v>
      </c>
    </row>
    <row r="108" ht="18.75" spans="1:9">
      <c r="A108" s="211">
        <v>18</v>
      </c>
      <c r="B108" s="209" t="s">
        <v>163</v>
      </c>
      <c r="C108" s="212"/>
      <c r="D108" s="203">
        <v>30</v>
      </c>
      <c r="E108" s="203"/>
      <c r="F108" s="203"/>
      <c r="G108" s="203"/>
      <c r="H108" s="204"/>
      <c r="I108" s="204">
        <f t="shared" si="15"/>
        <v>30</v>
      </c>
    </row>
    <row r="109" ht="18.75" spans="1:9">
      <c r="A109" s="211">
        <v>19</v>
      </c>
      <c r="B109" s="209" t="s">
        <v>153</v>
      </c>
      <c r="C109" s="212">
        <v>11</v>
      </c>
      <c r="D109" s="203">
        <v>3</v>
      </c>
      <c r="E109" s="203">
        <v>9</v>
      </c>
      <c r="F109" s="203">
        <v>5</v>
      </c>
      <c r="G109" s="203"/>
      <c r="H109" s="204"/>
      <c r="I109" s="204">
        <f t="shared" si="15"/>
        <v>28</v>
      </c>
    </row>
    <row r="110" ht="18.75" spans="1:9">
      <c r="A110" s="211">
        <v>20</v>
      </c>
      <c r="B110" s="213" t="s">
        <v>164</v>
      </c>
      <c r="C110" s="212">
        <v>13</v>
      </c>
      <c r="D110" s="203">
        <v>2</v>
      </c>
      <c r="E110" s="203">
        <v>5</v>
      </c>
      <c r="F110" s="203"/>
      <c r="G110" s="203"/>
      <c r="H110" s="204"/>
      <c r="I110" s="204">
        <f t="shared" si="15"/>
        <v>20</v>
      </c>
    </row>
    <row r="111" ht="18.75" spans="1:9">
      <c r="A111" s="211">
        <v>21</v>
      </c>
      <c r="B111" s="209" t="s">
        <v>154</v>
      </c>
      <c r="C111" s="212"/>
      <c r="D111" s="203">
        <v>4</v>
      </c>
      <c r="E111" s="203"/>
      <c r="F111" s="203">
        <v>4</v>
      </c>
      <c r="G111" s="203"/>
      <c r="H111" s="204"/>
      <c r="I111" s="204">
        <f t="shared" si="15"/>
        <v>8</v>
      </c>
    </row>
    <row r="112" ht="19.5" spans="1:9">
      <c r="A112" s="214"/>
      <c r="B112" s="215"/>
      <c r="C112" s="216"/>
      <c r="D112" s="204"/>
      <c r="E112" s="204"/>
      <c r="F112" s="204"/>
      <c r="G112" s="204"/>
      <c r="H112" s="204"/>
      <c r="I112" s="204">
        <f t="shared" ref="I112" si="16">SUM(C112:H112)</f>
        <v>0</v>
      </c>
    </row>
    <row r="113" ht="24" spans="1:9">
      <c r="A113" s="217" t="s">
        <v>165</v>
      </c>
      <c r="C113" s="218"/>
      <c r="D113" s="219"/>
      <c r="E113" s="219"/>
      <c r="F113" s="219"/>
      <c r="G113" s="219"/>
      <c r="H113" s="219"/>
      <c r="I113" s="219"/>
    </row>
    <row r="114" ht="30.75" spans="1:9">
      <c r="A114" s="183" t="s">
        <v>166</v>
      </c>
      <c r="B114" s="184" t="s">
        <v>167</v>
      </c>
      <c r="C114" s="218"/>
      <c r="D114" s="219"/>
      <c r="E114" s="219"/>
      <c r="F114" s="219"/>
      <c r="G114" s="219"/>
      <c r="H114" s="219"/>
      <c r="I114" s="219"/>
    </row>
    <row r="115" ht="16.5" spans="1:9">
      <c r="A115" s="220">
        <v>1</v>
      </c>
      <c r="B115" s="221">
        <v>100</v>
      </c>
      <c r="C115" s="218"/>
      <c r="D115" s="219"/>
      <c r="E115" s="219"/>
      <c r="F115" s="219"/>
      <c r="G115" s="219"/>
      <c r="H115" s="219"/>
      <c r="I115" s="219"/>
    </row>
    <row r="116" ht="16.5" spans="1:9">
      <c r="A116" s="220">
        <v>2</v>
      </c>
      <c r="B116" s="221">
        <v>90</v>
      </c>
      <c r="C116" s="218"/>
      <c r="D116" s="219"/>
      <c r="E116" s="219"/>
      <c r="F116" s="219"/>
      <c r="G116" s="219"/>
      <c r="H116" s="219"/>
      <c r="I116" s="219"/>
    </row>
    <row r="117" ht="16.5" spans="1:9">
      <c r="A117" s="220">
        <v>3</v>
      </c>
      <c r="B117" s="221">
        <v>80</v>
      </c>
      <c r="C117" s="218"/>
      <c r="D117" s="219"/>
      <c r="E117" s="219"/>
      <c r="F117" s="219"/>
      <c r="G117" s="219"/>
      <c r="H117" s="219"/>
      <c r="I117" s="219"/>
    </row>
    <row r="118" ht="16.5" spans="1:9">
      <c r="A118" s="220">
        <v>4</v>
      </c>
      <c r="B118" s="221">
        <v>70</v>
      </c>
      <c r="C118" s="218"/>
      <c r="D118" s="219"/>
      <c r="E118" s="219"/>
      <c r="F118" s="219"/>
      <c r="G118" s="219"/>
      <c r="H118" s="219"/>
      <c r="I118" s="219"/>
    </row>
    <row r="119" ht="16.5" spans="1:9">
      <c r="A119" s="220">
        <v>5</v>
      </c>
      <c r="B119" s="221">
        <v>60</v>
      </c>
      <c r="C119" s="218"/>
      <c r="D119" s="219"/>
      <c r="E119" s="219"/>
      <c r="F119" s="219"/>
      <c r="G119" s="219"/>
      <c r="H119" s="219"/>
      <c r="I119" s="219"/>
    </row>
    <row r="120" ht="16.5" spans="1:9">
      <c r="A120" s="220">
        <v>6</v>
      </c>
      <c r="B120" s="221">
        <v>50</v>
      </c>
      <c r="C120" s="218"/>
      <c r="D120" s="219"/>
      <c r="E120" s="219"/>
      <c r="F120" s="219"/>
      <c r="G120" s="219"/>
      <c r="H120" s="219"/>
      <c r="I120" s="219"/>
    </row>
    <row r="121" ht="16.5" spans="1:9">
      <c r="A121" s="220">
        <v>7</v>
      </c>
      <c r="B121" s="221">
        <v>45</v>
      </c>
      <c r="C121" s="218"/>
      <c r="D121" s="219"/>
      <c r="E121" s="219"/>
      <c r="F121" s="219"/>
      <c r="G121" s="219"/>
      <c r="H121" s="219"/>
      <c r="I121" s="219"/>
    </row>
    <row r="122" ht="16.5" spans="1:9">
      <c r="A122" s="220">
        <v>8</v>
      </c>
      <c r="B122" s="221">
        <v>40</v>
      </c>
      <c r="C122" s="218"/>
      <c r="D122" s="219"/>
      <c r="E122" s="219"/>
      <c r="F122" s="219"/>
      <c r="G122" s="219"/>
      <c r="H122" s="219"/>
      <c r="I122" s="219"/>
    </row>
    <row r="123" ht="16.5" spans="1:9">
      <c r="A123" s="220">
        <v>9</v>
      </c>
      <c r="B123" s="221">
        <v>35</v>
      </c>
      <c r="C123" s="218"/>
      <c r="D123" s="219"/>
      <c r="E123" s="219"/>
      <c r="F123" s="219"/>
      <c r="G123" s="219"/>
      <c r="H123" s="219"/>
      <c r="I123" s="219"/>
    </row>
    <row r="124" ht="16.5" spans="1:9">
      <c r="A124" s="220">
        <v>10</v>
      </c>
      <c r="B124" s="221">
        <v>30</v>
      </c>
      <c r="C124" s="218"/>
      <c r="D124" s="219"/>
      <c r="E124" s="219"/>
      <c r="F124" s="219"/>
      <c r="G124" s="219"/>
      <c r="H124" s="219"/>
      <c r="I124" s="219"/>
    </row>
    <row r="125" ht="16.5" spans="1:9">
      <c r="A125" s="220">
        <v>11</v>
      </c>
      <c r="B125" s="221">
        <v>25</v>
      </c>
      <c r="C125" s="218"/>
      <c r="D125" s="219"/>
      <c r="E125" s="219"/>
      <c r="F125" s="219"/>
      <c r="G125" s="219"/>
      <c r="H125" s="219"/>
      <c r="I125" s="219"/>
    </row>
    <row r="126" ht="16.5" spans="1:9">
      <c r="A126" s="220">
        <v>12</v>
      </c>
      <c r="B126" s="221">
        <v>20</v>
      </c>
      <c r="C126" s="218"/>
      <c r="D126" s="219"/>
      <c r="E126" s="219"/>
      <c r="F126" s="219"/>
      <c r="G126" s="219"/>
      <c r="H126" s="219"/>
      <c r="I126" s="219"/>
    </row>
    <row r="127" ht="16.5" spans="1:9">
      <c r="A127" s="220">
        <v>13</v>
      </c>
      <c r="B127" s="221">
        <v>15</v>
      </c>
      <c r="C127" s="218"/>
      <c r="D127" s="219"/>
      <c r="E127" s="219"/>
      <c r="F127" s="219"/>
      <c r="G127" s="219"/>
      <c r="H127" s="219"/>
      <c r="I127" s="219"/>
    </row>
    <row r="128" ht="16.5" spans="1:9">
      <c r="A128" s="220">
        <v>14</v>
      </c>
      <c r="B128" s="221">
        <v>13</v>
      </c>
      <c r="C128" s="218"/>
      <c r="D128" s="219"/>
      <c r="E128" s="219"/>
      <c r="F128" s="219"/>
      <c r="G128" s="219"/>
      <c r="H128" s="219"/>
      <c r="I128" s="219"/>
    </row>
    <row r="129" ht="16.5" spans="1:9">
      <c r="A129" s="220">
        <v>15</v>
      </c>
      <c r="B129" s="221">
        <v>11</v>
      </c>
      <c r="C129" s="218"/>
      <c r="D129" s="219"/>
      <c r="E129" s="219"/>
      <c r="F129" s="219"/>
      <c r="G129" s="219"/>
      <c r="H129" s="219"/>
      <c r="I129" s="219"/>
    </row>
    <row r="130" ht="16.5" spans="1:9">
      <c r="A130" s="220">
        <v>16</v>
      </c>
      <c r="B130" s="221">
        <v>9</v>
      </c>
      <c r="C130" s="218"/>
      <c r="D130" s="219"/>
      <c r="E130" s="219"/>
      <c r="F130" s="219"/>
      <c r="G130" s="219"/>
      <c r="H130" s="219"/>
      <c r="I130" s="219"/>
    </row>
    <row r="131" ht="16.5" spans="1:9">
      <c r="A131" s="220">
        <v>17</v>
      </c>
      <c r="B131" s="221">
        <v>7</v>
      </c>
      <c r="C131" s="218"/>
      <c r="D131" s="219"/>
      <c r="E131" s="219"/>
      <c r="F131" s="219"/>
      <c r="G131" s="219"/>
      <c r="H131" s="219"/>
      <c r="I131" s="219"/>
    </row>
    <row r="132" ht="16.5" spans="1:9">
      <c r="A132" s="220">
        <v>18</v>
      </c>
      <c r="B132" s="221">
        <v>5</v>
      </c>
      <c r="C132" s="218"/>
      <c r="D132" s="219"/>
      <c r="E132" s="219"/>
      <c r="F132" s="219"/>
      <c r="G132" s="219"/>
      <c r="H132" s="219"/>
      <c r="I132" s="219"/>
    </row>
    <row r="133" ht="16.5" spans="1:9">
      <c r="A133" s="220">
        <v>19</v>
      </c>
      <c r="B133" s="221">
        <v>4</v>
      </c>
      <c r="C133" s="218"/>
      <c r="D133" s="219"/>
      <c r="E133" s="219"/>
      <c r="F133" s="219"/>
      <c r="G133" s="219"/>
      <c r="H133" s="219"/>
      <c r="I133" s="219"/>
    </row>
    <row r="134" ht="16.5" spans="1:9">
      <c r="A134" s="220">
        <v>20</v>
      </c>
      <c r="B134" s="221">
        <v>3</v>
      </c>
      <c r="C134" s="218"/>
      <c r="D134" s="219"/>
      <c r="E134" s="219"/>
      <c r="F134" s="219"/>
      <c r="G134" s="219"/>
      <c r="H134" s="219"/>
      <c r="I134" s="219"/>
    </row>
    <row r="135" ht="16.5" spans="1:9">
      <c r="A135" s="220">
        <v>21</v>
      </c>
      <c r="B135" s="221">
        <v>2</v>
      </c>
      <c r="C135" s="218"/>
      <c r="D135" s="219"/>
      <c r="E135" s="219"/>
      <c r="F135" s="219"/>
      <c r="G135" s="219"/>
      <c r="H135" s="219"/>
      <c r="I135" s="219"/>
    </row>
    <row r="136" ht="16.5" spans="1:9">
      <c r="A136" s="220">
        <v>22</v>
      </c>
      <c r="B136" s="221">
        <v>1</v>
      </c>
      <c r="C136" s="218"/>
      <c r="D136" s="219"/>
      <c r="E136" s="219"/>
      <c r="F136" s="219"/>
      <c r="G136" s="219"/>
      <c r="H136" s="219"/>
      <c r="I136" s="219"/>
    </row>
    <row r="137" ht="15.75" spans="1:9">
      <c r="A137" s="222"/>
      <c r="C137" s="218"/>
      <c r="D137" s="219"/>
      <c r="E137" s="219"/>
      <c r="F137" s="219"/>
      <c r="G137" s="219"/>
      <c r="H137" s="219"/>
      <c r="I137" s="219"/>
    </row>
    <row r="138" ht="15.75" spans="1:9">
      <c r="A138" s="223"/>
      <c r="B138" s="224"/>
      <c r="C138" s="218"/>
      <c r="D138" s="219"/>
      <c r="E138" s="219"/>
      <c r="F138" s="219"/>
      <c r="G138" s="219"/>
      <c r="H138" s="219"/>
      <c r="I138" s="219"/>
    </row>
    <row r="139" ht="15.75" spans="1:9">
      <c r="A139" s="223"/>
      <c r="B139" s="224"/>
      <c r="C139" s="218"/>
      <c r="D139" s="219"/>
      <c r="E139" s="219"/>
      <c r="F139" s="219"/>
      <c r="G139" s="219"/>
      <c r="H139" s="219"/>
      <c r="I139" s="219"/>
    </row>
    <row r="140" ht="15.75" spans="1:9">
      <c r="A140" s="223"/>
      <c r="B140" s="224"/>
      <c r="C140" s="218"/>
      <c r="D140" s="219"/>
      <c r="E140" s="219"/>
      <c r="F140" s="219"/>
      <c r="G140" s="219"/>
      <c r="H140" s="219"/>
      <c r="I140" s="219"/>
    </row>
  </sheetData>
  <sortState ref="B90:I111">
    <sortCondition ref="I90:I111" descending="1"/>
  </sortState>
  <mergeCells count="30">
    <mergeCell ref="A1:M1"/>
    <mergeCell ref="A2:M2"/>
    <mergeCell ref="A3:M3"/>
    <mergeCell ref="A4:M4"/>
    <mergeCell ref="A20:M20"/>
    <mergeCell ref="D43:L43"/>
    <mergeCell ref="A67:I67"/>
    <mergeCell ref="A89:I89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M45:M46"/>
    <mergeCell ref="M47:M48"/>
    <mergeCell ref="M49:M50"/>
    <mergeCell ref="M51:M52"/>
    <mergeCell ref="M53:M54"/>
    <mergeCell ref="M55:M56"/>
    <mergeCell ref="M57:M58"/>
    <mergeCell ref="M59:M60"/>
    <mergeCell ref="M61:M62"/>
    <mergeCell ref="M63:M64"/>
    <mergeCell ref="M65:M66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4"/>
  <sheetViews>
    <sheetView tabSelected="1" workbookViewId="0">
      <selection activeCell="T47" sqref="T47"/>
    </sheetView>
  </sheetViews>
  <sheetFormatPr defaultColWidth="9.33333333333333" defaultRowHeight="12.75"/>
  <cols>
    <col min="2" max="2" width="33" customWidth="1"/>
    <col min="11" max="11" width="9.66666666666667"/>
    <col min="12" max="12" width="13" customWidth="1"/>
  </cols>
  <sheetData>
    <row r="1" ht="20.25" spans="1:13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ht="27" spans="1:13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20.25" spans="1:13">
      <c r="A3" s="66" t="s">
        <v>48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ht="21" spans="1:13">
      <c r="A4" s="67" t="s">
        <v>49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ht="16.5" spans="1:13">
      <c r="A5" s="68" t="s">
        <v>0</v>
      </c>
      <c r="B5" s="69" t="s">
        <v>1</v>
      </c>
      <c r="C5" s="69" t="s">
        <v>2</v>
      </c>
      <c r="D5" s="69" t="s">
        <v>3</v>
      </c>
      <c r="E5" s="69" t="s">
        <v>4</v>
      </c>
      <c r="F5" s="69" t="s">
        <v>5</v>
      </c>
      <c r="G5" s="69" t="s">
        <v>6</v>
      </c>
      <c r="H5" s="69" t="s">
        <v>7</v>
      </c>
      <c r="I5" s="69" t="s">
        <v>50</v>
      </c>
      <c r="J5" s="140" t="s">
        <v>51</v>
      </c>
      <c r="K5" s="141" t="s">
        <v>136</v>
      </c>
      <c r="L5" s="142"/>
      <c r="M5" s="143"/>
    </row>
    <row r="6" ht="19.5" spans="1:13">
      <c r="A6" s="70">
        <v>1</v>
      </c>
      <c r="B6" s="71" t="s">
        <v>138</v>
      </c>
      <c r="C6" s="72">
        <v>160</v>
      </c>
      <c r="D6" s="72">
        <v>176</v>
      </c>
      <c r="E6" s="72">
        <v>144</v>
      </c>
      <c r="F6" s="73">
        <v>214</v>
      </c>
      <c r="G6" s="72">
        <v>198</v>
      </c>
      <c r="H6" s="72">
        <v>202</v>
      </c>
      <c r="I6" s="72"/>
      <c r="J6" s="144">
        <f>SUM(C6:I6)</f>
        <v>1094</v>
      </c>
      <c r="K6" s="145">
        <f>J6/6</f>
        <v>182.333333333333</v>
      </c>
      <c r="L6" s="146"/>
      <c r="M6" s="9"/>
    </row>
    <row r="7" ht="19.5" spans="1:13">
      <c r="A7" s="74">
        <v>2</v>
      </c>
      <c r="B7" s="75" t="s">
        <v>137</v>
      </c>
      <c r="C7" s="76">
        <v>192</v>
      </c>
      <c r="D7" s="76">
        <v>152</v>
      </c>
      <c r="E7" s="76">
        <v>191</v>
      </c>
      <c r="F7" s="77">
        <v>176</v>
      </c>
      <c r="G7" s="76">
        <v>169</v>
      </c>
      <c r="H7" s="76">
        <v>143</v>
      </c>
      <c r="I7" s="76"/>
      <c r="J7" s="147">
        <f>SUM(C7:I7)</f>
        <v>1023</v>
      </c>
      <c r="K7" s="148">
        <f>J7/6</f>
        <v>170.5</v>
      </c>
      <c r="L7" s="149"/>
      <c r="M7" s="9"/>
    </row>
    <row r="8" ht="18.75" spans="1:13">
      <c r="A8" s="78">
        <v>3</v>
      </c>
      <c r="B8" s="79" t="s">
        <v>69</v>
      </c>
      <c r="C8" s="80">
        <v>171</v>
      </c>
      <c r="D8" s="80">
        <v>151</v>
      </c>
      <c r="E8" s="80">
        <v>186</v>
      </c>
      <c r="F8" s="80">
        <v>199</v>
      </c>
      <c r="G8" s="80">
        <v>144</v>
      </c>
      <c r="H8" s="80">
        <v>168</v>
      </c>
      <c r="I8" s="80"/>
      <c r="J8" s="150">
        <f>SUM(C8:I8)</f>
        <v>1019</v>
      </c>
      <c r="K8" s="145">
        <f>J8/6</f>
        <v>169.833333333333</v>
      </c>
      <c r="L8" s="146"/>
      <c r="M8" s="9"/>
    </row>
    <row r="9" ht="19.5" spans="1:13">
      <c r="A9" s="81">
        <v>4</v>
      </c>
      <c r="B9" s="82" t="s">
        <v>45</v>
      </c>
      <c r="C9" s="83">
        <v>156</v>
      </c>
      <c r="D9" s="83">
        <v>174</v>
      </c>
      <c r="E9" s="83">
        <v>143</v>
      </c>
      <c r="F9" s="84">
        <v>165</v>
      </c>
      <c r="G9" s="83">
        <v>184</v>
      </c>
      <c r="H9" s="83">
        <v>154</v>
      </c>
      <c r="I9" s="83"/>
      <c r="J9" s="151">
        <f>SUM(C9:I9)</f>
        <v>976</v>
      </c>
      <c r="K9" s="152">
        <f>J9/6</f>
        <v>162.666666666667</v>
      </c>
      <c r="L9" s="149"/>
      <c r="M9" s="9"/>
    </row>
    <row r="10" ht="19.5" spans="1:13">
      <c r="A10" s="81">
        <v>5</v>
      </c>
      <c r="B10" s="82" t="s">
        <v>140</v>
      </c>
      <c r="C10" s="76">
        <v>178</v>
      </c>
      <c r="D10" s="76">
        <v>110</v>
      </c>
      <c r="E10" s="76">
        <v>179</v>
      </c>
      <c r="F10" s="77">
        <v>153</v>
      </c>
      <c r="G10" s="76">
        <v>195</v>
      </c>
      <c r="H10" s="76">
        <v>157</v>
      </c>
      <c r="I10" s="76"/>
      <c r="J10" s="151">
        <f>SUM(C10:I10)</f>
        <v>972</v>
      </c>
      <c r="K10" s="145">
        <f>J10/6</f>
        <v>162</v>
      </c>
      <c r="L10" s="149"/>
      <c r="M10" s="9"/>
    </row>
    <row r="11" ht="19.5" spans="1:13">
      <c r="A11" s="81">
        <v>6</v>
      </c>
      <c r="B11" s="82" t="s">
        <v>54</v>
      </c>
      <c r="C11" s="76">
        <v>162</v>
      </c>
      <c r="D11" s="76">
        <v>157</v>
      </c>
      <c r="E11" s="76">
        <v>157</v>
      </c>
      <c r="F11" s="77">
        <v>191</v>
      </c>
      <c r="G11" s="76">
        <v>157</v>
      </c>
      <c r="H11" s="76">
        <v>167</v>
      </c>
      <c r="I11" s="76">
        <v>-30</v>
      </c>
      <c r="J11" s="147">
        <f>SUM(C11:I11)</f>
        <v>961</v>
      </c>
      <c r="K11" s="148">
        <f>J11/6</f>
        <v>160.166666666667</v>
      </c>
      <c r="L11" s="149"/>
      <c r="M11" s="9"/>
    </row>
    <row r="12" ht="19.5" spans="1:13">
      <c r="A12" s="85">
        <v>7</v>
      </c>
      <c r="B12" s="82" t="s">
        <v>142</v>
      </c>
      <c r="C12" s="86">
        <v>176</v>
      </c>
      <c r="D12" s="86">
        <v>159</v>
      </c>
      <c r="E12" s="86">
        <v>147</v>
      </c>
      <c r="F12" s="87">
        <v>144</v>
      </c>
      <c r="G12" s="86">
        <v>182</v>
      </c>
      <c r="H12" s="86">
        <v>140</v>
      </c>
      <c r="I12" s="86"/>
      <c r="J12" s="153">
        <f>SUM(C12:I12)</f>
        <v>948</v>
      </c>
      <c r="K12" s="145">
        <f>J12/6</f>
        <v>158</v>
      </c>
      <c r="L12" s="149"/>
      <c r="M12" s="9"/>
    </row>
    <row r="13" ht="18.75" spans="1:13">
      <c r="A13" s="85">
        <v>8</v>
      </c>
      <c r="B13" s="82" t="s">
        <v>41</v>
      </c>
      <c r="C13" s="86">
        <v>138</v>
      </c>
      <c r="D13" s="86">
        <v>173</v>
      </c>
      <c r="E13" s="86">
        <v>141</v>
      </c>
      <c r="F13" s="87">
        <v>162</v>
      </c>
      <c r="G13" s="86">
        <v>107</v>
      </c>
      <c r="H13" s="86">
        <v>201</v>
      </c>
      <c r="I13" s="86"/>
      <c r="J13" s="153">
        <f>SUM(C13:I13)</f>
        <v>922</v>
      </c>
      <c r="K13" s="145">
        <f>J13/6</f>
        <v>153.666666666667</v>
      </c>
      <c r="L13" s="149"/>
      <c r="M13" s="9"/>
    </row>
    <row r="14" ht="18.75" spans="1:13">
      <c r="A14" s="88">
        <v>9</v>
      </c>
      <c r="B14" s="82" t="s">
        <v>141</v>
      </c>
      <c r="C14" s="86">
        <v>153</v>
      </c>
      <c r="D14" s="86">
        <v>152</v>
      </c>
      <c r="E14" s="86">
        <v>151</v>
      </c>
      <c r="F14" s="86">
        <v>116</v>
      </c>
      <c r="G14" s="86">
        <v>118</v>
      </c>
      <c r="H14" s="86">
        <v>154</v>
      </c>
      <c r="I14" s="86"/>
      <c r="J14" s="153">
        <f>SUM(C14:I14)</f>
        <v>844</v>
      </c>
      <c r="K14" s="154">
        <f>J14/6</f>
        <v>140.666666666667</v>
      </c>
      <c r="L14" s="149"/>
      <c r="M14" s="9"/>
    </row>
    <row r="15" ht="18.75" spans="1:13">
      <c r="A15" s="89">
        <v>10</v>
      </c>
      <c r="B15" s="90" t="s">
        <v>42</v>
      </c>
      <c r="C15" s="80">
        <v>110</v>
      </c>
      <c r="D15" s="80">
        <v>114</v>
      </c>
      <c r="E15" s="80">
        <v>132</v>
      </c>
      <c r="F15" s="91">
        <v>163</v>
      </c>
      <c r="G15" s="80">
        <v>155</v>
      </c>
      <c r="H15" s="80">
        <v>152</v>
      </c>
      <c r="I15" s="80"/>
      <c r="J15" s="153">
        <f>SUM(C15:I15)</f>
        <v>826</v>
      </c>
      <c r="K15" s="154">
        <f>J15/6</f>
        <v>137.666666666667</v>
      </c>
      <c r="L15" s="92"/>
      <c r="M15" s="155"/>
    </row>
    <row r="16" ht="16.5" spans="1:13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  <row r="17" ht="16.5" spans="1:13">
      <c r="A17" s="93" t="s">
        <v>0</v>
      </c>
      <c r="B17" s="69" t="s">
        <v>1</v>
      </c>
      <c r="C17" s="69" t="s">
        <v>2</v>
      </c>
      <c r="D17" s="69" t="s">
        <v>3</v>
      </c>
      <c r="E17" s="69" t="s">
        <v>4</v>
      </c>
      <c r="F17" s="69" t="s">
        <v>5</v>
      </c>
      <c r="G17" s="69" t="s">
        <v>6</v>
      </c>
      <c r="H17" s="69" t="s">
        <v>7</v>
      </c>
      <c r="I17" s="69" t="s">
        <v>50</v>
      </c>
      <c r="J17" s="69" t="s">
        <v>51</v>
      </c>
      <c r="K17" s="141" t="s">
        <v>136</v>
      </c>
      <c r="L17" s="142"/>
      <c r="M17" s="42"/>
    </row>
    <row r="18" ht="19.5" spans="1:13">
      <c r="A18" s="70">
        <v>1</v>
      </c>
      <c r="B18" s="71" t="s">
        <v>31</v>
      </c>
      <c r="C18" s="94">
        <v>158</v>
      </c>
      <c r="D18" s="94">
        <v>144</v>
      </c>
      <c r="E18" s="94">
        <v>132</v>
      </c>
      <c r="F18" s="95">
        <v>165</v>
      </c>
      <c r="G18" s="94">
        <v>170</v>
      </c>
      <c r="H18" s="94">
        <v>171</v>
      </c>
      <c r="I18" s="94"/>
      <c r="J18" s="144">
        <f>SUM(C18:I18)</f>
        <v>940</v>
      </c>
      <c r="K18" s="156">
        <f>J18/6</f>
        <v>156.666666666667</v>
      </c>
      <c r="L18" s="146"/>
      <c r="M18" s="42"/>
    </row>
    <row r="19" ht="19.5" spans="1:13">
      <c r="A19" s="96">
        <v>2</v>
      </c>
      <c r="B19" s="97" t="s">
        <v>147</v>
      </c>
      <c r="C19" s="98">
        <v>131</v>
      </c>
      <c r="D19" s="98">
        <v>159</v>
      </c>
      <c r="E19" s="98">
        <v>173</v>
      </c>
      <c r="F19" s="98">
        <v>158</v>
      </c>
      <c r="G19" s="98">
        <v>178</v>
      </c>
      <c r="H19" s="98">
        <v>139</v>
      </c>
      <c r="I19" s="99"/>
      <c r="J19" s="151">
        <f>SUM(C19:I19)</f>
        <v>938</v>
      </c>
      <c r="K19" s="156">
        <f>J19/6</f>
        <v>156.333333333333</v>
      </c>
      <c r="L19" s="146"/>
      <c r="M19" s="42"/>
    </row>
    <row r="20" ht="18.75" spans="1:13">
      <c r="A20" s="78">
        <v>3</v>
      </c>
      <c r="B20" s="79" t="s">
        <v>143</v>
      </c>
      <c r="C20" s="99">
        <v>156</v>
      </c>
      <c r="D20" s="99">
        <v>164</v>
      </c>
      <c r="E20" s="98">
        <v>150</v>
      </c>
      <c r="F20" s="98">
        <v>159</v>
      </c>
      <c r="G20" s="99">
        <v>138</v>
      </c>
      <c r="H20" s="99">
        <v>171</v>
      </c>
      <c r="I20" s="99">
        <v>-30</v>
      </c>
      <c r="J20" s="157">
        <f>SUM(C20:I20)</f>
        <v>908</v>
      </c>
      <c r="K20" s="156">
        <f>J20/6</f>
        <v>151.333333333333</v>
      </c>
      <c r="L20" s="146"/>
      <c r="M20" s="42"/>
    </row>
    <row r="21" ht="19.5" spans="1:13">
      <c r="A21" s="85">
        <v>4</v>
      </c>
      <c r="B21" s="100" t="s">
        <v>148</v>
      </c>
      <c r="C21" s="84">
        <v>180</v>
      </c>
      <c r="D21" s="84">
        <v>168</v>
      </c>
      <c r="E21" s="84">
        <v>165</v>
      </c>
      <c r="F21" s="84">
        <v>140</v>
      </c>
      <c r="G21" s="84">
        <v>114</v>
      </c>
      <c r="H21" s="84">
        <v>135</v>
      </c>
      <c r="I21" s="83"/>
      <c r="J21" s="151">
        <f>SUM(C21:I21)</f>
        <v>902</v>
      </c>
      <c r="K21" s="158">
        <f>J21/6</f>
        <v>150.333333333333</v>
      </c>
      <c r="L21" s="146"/>
      <c r="M21" s="42"/>
    </row>
    <row r="22" ht="19.5" spans="1:13">
      <c r="A22" s="85">
        <v>5</v>
      </c>
      <c r="B22" s="100" t="s">
        <v>64</v>
      </c>
      <c r="C22" s="84">
        <v>135</v>
      </c>
      <c r="D22" s="84">
        <v>176</v>
      </c>
      <c r="E22" s="84">
        <v>134</v>
      </c>
      <c r="F22" s="84">
        <v>117</v>
      </c>
      <c r="G22" s="84">
        <v>152</v>
      </c>
      <c r="H22" s="84">
        <v>133</v>
      </c>
      <c r="I22" s="83"/>
      <c r="J22" s="151">
        <f>SUM(C22:I22)</f>
        <v>847</v>
      </c>
      <c r="K22" s="156">
        <f>J22/6</f>
        <v>141.166666666667</v>
      </c>
      <c r="L22" s="146"/>
      <c r="M22" s="42"/>
    </row>
    <row r="23" ht="19.5" spans="1:13">
      <c r="A23" s="85">
        <v>6</v>
      </c>
      <c r="B23" s="82" t="s">
        <v>34</v>
      </c>
      <c r="C23" s="83">
        <v>131</v>
      </c>
      <c r="D23" s="83">
        <v>113</v>
      </c>
      <c r="E23" s="83">
        <v>121</v>
      </c>
      <c r="F23" s="83">
        <v>151</v>
      </c>
      <c r="G23" s="83">
        <v>124</v>
      </c>
      <c r="H23" s="83">
        <v>203</v>
      </c>
      <c r="I23" s="83"/>
      <c r="J23" s="151">
        <f>SUM(C23:I23)</f>
        <v>843</v>
      </c>
      <c r="K23" s="156">
        <f>J23/6</f>
        <v>140.5</v>
      </c>
      <c r="L23" s="146"/>
      <c r="M23" s="42"/>
    </row>
    <row r="24" ht="19.5" spans="1:13">
      <c r="A24" s="85">
        <v>7</v>
      </c>
      <c r="B24" s="82" t="s">
        <v>63</v>
      </c>
      <c r="C24" s="83">
        <v>153</v>
      </c>
      <c r="D24" s="83">
        <v>133</v>
      </c>
      <c r="E24" s="84">
        <v>131</v>
      </c>
      <c r="F24" s="84">
        <v>136</v>
      </c>
      <c r="G24" s="83">
        <v>125</v>
      </c>
      <c r="H24" s="83">
        <v>143</v>
      </c>
      <c r="I24" s="83"/>
      <c r="J24" s="151">
        <f>SUM(C24:I24)</f>
        <v>821</v>
      </c>
      <c r="K24" s="156">
        <f>J24/6</f>
        <v>136.833333333333</v>
      </c>
      <c r="L24" s="146"/>
      <c r="M24" s="42"/>
    </row>
    <row r="25" ht="19.5" spans="1:13">
      <c r="A25" s="101">
        <v>8</v>
      </c>
      <c r="B25" s="102" t="s">
        <v>40</v>
      </c>
      <c r="C25" s="103">
        <v>105</v>
      </c>
      <c r="D25" s="103">
        <v>157</v>
      </c>
      <c r="E25" s="103">
        <v>145</v>
      </c>
      <c r="F25" s="103">
        <v>110</v>
      </c>
      <c r="G25" s="103">
        <v>149</v>
      </c>
      <c r="H25" s="103">
        <v>122</v>
      </c>
      <c r="I25" s="103"/>
      <c r="J25" s="159">
        <f>SUM(C25:I25)</f>
        <v>788</v>
      </c>
      <c r="K25" s="156">
        <f>J25/6</f>
        <v>131.333333333333</v>
      </c>
      <c r="L25" s="146"/>
      <c r="M25" s="42"/>
    </row>
    <row r="26" ht="19.5" spans="1:13">
      <c r="A26" s="104">
        <v>9</v>
      </c>
      <c r="B26" s="105" t="s">
        <v>153</v>
      </c>
      <c r="C26" s="98">
        <v>107</v>
      </c>
      <c r="D26" s="98">
        <v>118</v>
      </c>
      <c r="E26" s="98">
        <v>137</v>
      </c>
      <c r="F26" s="98">
        <v>127</v>
      </c>
      <c r="G26" s="98">
        <v>152</v>
      </c>
      <c r="H26" s="98">
        <v>147</v>
      </c>
      <c r="I26" s="99"/>
      <c r="J26" s="157">
        <f>SUM(C26:I26)</f>
        <v>788</v>
      </c>
      <c r="K26" s="156">
        <f>J26/6</f>
        <v>131.333333333333</v>
      </c>
      <c r="L26" s="146"/>
      <c r="M26" s="42"/>
    </row>
    <row r="27" ht="19.5" spans="1:13">
      <c r="A27" s="106">
        <v>11</v>
      </c>
      <c r="B27" s="107" t="s">
        <v>145</v>
      </c>
      <c r="C27" s="108">
        <v>120</v>
      </c>
      <c r="D27" s="108">
        <v>143</v>
      </c>
      <c r="E27" s="108">
        <v>140</v>
      </c>
      <c r="F27" s="109">
        <v>152</v>
      </c>
      <c r="G27" s="108">
        <v>111</v>
      </c>
      <c r="H27" s="108">
        <v>112</v>
      </c>
      <c r="I27" s="108"/>
      <c r="J27" s="160">
        <f>SUM(C27:I27)</f>
        <v>778</v>
      </c>
      <c r="K27" s="156">
        <f>J27/6</f>
        <v>129.666666666667</v>
      </c>
      <c r="L27" s="149"/>
      <c r="M27" s="42"/>
    </row>
    <row r="28" ht="19.5" spans="1:13">
      <c r="A28" s="106">
        <v>12</v>
      </c>
      <c r="B28" s="107" t="s">
        <v>38</v>
      </c>
      <c r="C28" s="110">
        <v>126</v>
      </c>
      <c r="D28" s="110">
        <v>131</v>
      </c>
      <c r="E28" s="110">
        <v>144</v>
      </c>
      <c r="F28" s="110">
        <v>145</v>
      </c>
      <c r="G28" s="110">
        <v>138</v>
      </c>
      <c r="H28" s="110">
        <v>153</v>
      </c>
      <c r="I28" s="110">
        <v>-60</v>
      </c>
      <c r="J28" s="161">
        <f>SUM(C28:I28)</f>
        <v>777</v>
      </c>
      <c r="K28" s="162">
        <f>J28/6</f>
        <v>129.5</v>
      </c>
      <c r="L28" s="149"/>
      <c r="M28" s="42"/>
    </row>
    <row r="29" ht="19.5" spans="1:13">
      <c r="A29" s="106">
        <v>13</v>
      </c>
      <c r="B29" s="107" t="s">
        <v>149</v>
      </c>
      <c r="C29" s="110">
        <v>127</v>
      </c>
      <c r="D29" s="110">
        <v>104</v>
      </c>
      <c r="E29" s="110">
        <v>116</v>
      </c>
      <c r="F29" s="110">
        <v>102</v>
      </c>
      <c r="G29" s="110">
        <v>153</v>
      </c>
      <c r="H29" s="110">
        <v>166</v>
      </c>
      <c r="I29" s="110"/>
      <c r="J29" s="161">
        <f>SUM(C29:I29)</f>
        <v>768</v>
      </c>
      <c r="K29" s="162">
        <f>J29/6</f>
        <v>128</v>
      </c>
      <c r="L29" s="149"/>
      <c r="M29" s="42"/>
    </row>
    <row r="30" ht="19.5" spans="1:13">
      <c r="A30" s="106">
        <v>14</v>
      </c>
      <c r="B30" s="111" t="s">
        <v>164</v>
      </c>
      <c r="C30" s="112">
        <v>108</v>
      </c>
      <c r="D30" s="112">
        <v>109</v>
      </c>
      <c r="E30" s="112">
        <v>138</v>
      </c>
      <c r="F30" s="112">
        <v>141</v>
      </c>
      <c r="G30" s="112">
        <v>102</v>
      </c>
      <c r="H30" s="112">
        <v>157</v>
      </c>
      <c r="I30" s="113"/>
      <c r="J30" s="160">
        <f>SUM(C30:I30)</f>
        <v>755</v>
      </c>
      <c r="K30" s="156">
        <f>J30/6</f>
        <v>125.833333333333</v>
      </c>
      <c r="L30" s="149"/>
      <c r="M30" s="42"/>
    </row>
    <row r="31" ht="19.5" spans="1:13">
      <c r="A31" s="106">
        <v>15</v>
      </c>
      <c r="B31" s="111" t="s">
        <v>151</v>
      </c>
      <c r="C31" s="112">
        <v>141</v>
      </c>
      <c r="D31" s="112">
        <v>132</v>
      </c>
      <c r="E31" s="112">
        <v>122</v>
      </c>
      <c r="F31" s="112">
        <v>107</v>
      </c>
      <c r="G31" s="112">
        <v>117</v>
      </c>
      <c r="H31" s="112">
        <v>132</v>
      </c>
      <c r="I31" s="113"/>
      <c r="J31" s="160">
        <f>SUM(C31:I31)</f>
        <v>751</v>
      </c>
      <c r="K31" s="156">
        <f>J31/6</f>
        <v>125.166666666667</v>
      </c>
      <c r="L31" s="149"/>
      <c r="M31" s="42"/>
    </row>
    <row r="32" ht="19.5" spans="1:13">
      <c r="A32" s="106">
        <v>16</v>
      </c>
      <c r="B32" s="107" t="s">
        <v>152</v>
      </c>
      <c r="C32" s="108">
        <v>149</v>
      </c>
      <c r="D32" s="108">
        <v>124</v>
      </c>
      <c r="E32" s="108">
        <v>103</v>
      </c>
      <c r="F32" s="109">
        <v>110</v>
      </c>
      <c r="G32" s="108">
        <v>154</v>
      </c>
      <c r="H32" s="108">
        <v>88</v>
      </c>
      <c r="I32" s="108"/>
      <c r="J32" s="163">
        <f>SUM(C32:I32)</f>
        <v>728</v>
      </c>
      <c r="K32" s="156">
        <f>J32/6</f>
        <v>121.333333333333</v>
      </c>
      <c r="L32" s="149"/>
      <c r="M32" s="42"/>
    </row>
    <row r="33" ht="19.5" spans="1:13">
      <c r="A33" s="106">
        <v>17</v>
      </c>
      <c r="B33" s="107" t="s">
        <v>150</v>
      </c>
      <c r="C33" s="108">
        <v>115</v>
      </c>
      <c r="D33" s="108">
        <v>132</v>
      </c>
      <c r="E33" s="108">
        <v>99</v>
      </c>
      <c r="F33" s="109">
        <v>119</v>
      </c>
      <c r="G33" s="108">
        <v>108</v>
      </c>
      <c r="H33" s="108">
        <v>148</v>
      </c>
      <c r="I33" s="108"/>
      <c r="J33" s="160">
        <f>SUM(C33:I33)</f>
        <v>721</v>
      </c>
      <c r="K33" s="156">
        <f>J33/6</f>
        <v>120.166666666667</v>
      </c>
      <c r="L33" s="149"/>
      <c r="M33" s="42"/>
    </row>
    <row r="34" ht="19.5" spans="1:13">
      <c r="A34" s="106">
        <v>18</v>
      </c>
      <c r="B34" s="107" t="s">
        <v>163</v>
      </c>
      <c r="C34" s="113">
        <v>124</v>
      </c>
      <c r="D34" s="113">
        <v>87</v>
      </c>
      <c r="E34" s="112">
        <v>140</v>
      </c>
      <c r="F34" s="112">
        <v>124</v>
      </c>
      <c r="G34" s="113">
        <v>95</v>
      </c>
      <c r="H34" s="113">
        <v>105</v>
      </c>
      <c r="I34" s="113"/>
      <c r="J34" s="160">
        <f>SUM(C34:I34)</f>
        <v>675</v>
      </c>
      <c r="K34" s="156">
        <f>J34/6</f>
        <v>112.5</v>
      </c>
      <c r="L34" s="149"/>
      <c r="M34" s="42"/>
    </row>
    <row r="35" ht="19.5" spans="1:13">
      <c r="A35" s="106">
        <v>19</v>
      </c>
      <c r="B35" s="111"/>
      <c r="C35" s="112"/>
      <c r="D35" s="112"/>
      <c r="E35" s="112"/>
      <c r="F35" s="112"/>
      <c r="G35" s="112"/>
      <c r="H35" s="112"/>
      <c r="I35" s="113"/>
      <c r="J35" s="160">
        <f>SUM(C35:I35)</f>
        <v>0</v>
      </c>
      <c r="K35" s="156">
        <f>J35/6</f>
        <v>0</v>
      </c>
      <c r="L35" s="149"/>
      <c r="M35" s="42"/>
    </row>
    <row r="36" ht="19.5" spans="1:13">
      <c r="A36" s="106">
        <v>20</v>
      </c>
      <c r="B36" s="107"/>
      <c r="C36" s="113"/>
      <c r="D36" s="113"/>
      <c r="E36" s="112"/>
      <c r="F36" s="112"/>
      <c r="G36" s="113"/>
      <c r="H36" s="113"/>
      <c r="I36" s="113"/>
      <c r="J36" s="160">
        <f>SUM(C36:I36)</f>
        <v>0</v>
      </c>
      <c r="K36" s="156">
        <f>J36/6</f>
        <v>0</v>
      </c>
      <c r="L36" s="149"/>
      <c r="M36" s="42"/>
    </row>
    <row r="37" ht="19.5" spans="1:13">
      <c r="A37" s="114">
        <v>21</v>
      </c>
      <c r="B37" s="115"/>
      <c r="C37" s="116"/>
      <c r="D37" s="116"/>
      <c r="E37" s="116"/>
      <c r="F37" s="116"/>
      <c r="G37" s="116"/>
      <c r="H37" s="116"/>
      <c r="I37" s="164"/>
      <c r="J37" s="165">
        <f>SUM(C37:I37)</f>
        <v>0</v>
      </c>
      <c r="K37" s="156">
        <f>J37/6</f>
        <v>0</v>
      </c>
      <c r="L37" s="146"/>
      <c r="M37" s="42"/>
    </row>
    <row r="38" ht="21.75" spans="1:13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66"/>
    </row>
    <row r="39" ht="32.25" spans="1:13">
      <c r="A39" s="93" t="s">
        <v>0</v>
      </c>
      <c r="B39" s="69" t="s">
        <v>1</v>
      </c>
      <c r="C39" s="69" t="s">
        <v>2</v>
      </c>
      <c r="D39" s="69" t="s">
        <v>3</v>
      </c>
      <c r="E39" s="69" t="s">
        <v>4</v>
      </c>
      <c r="F39" s="69" t="s">
        <v>5</v>
      </c>
      <c r="G39" s="69" t="s">
        <v>6</v>
      </c>
      <c r="H39" s="69" t="s">
        <v>7</v>
      </c>
      <c r="I39" s="69" t="s">
        <v>67</v>
      </c>
      <c r="J39" s="69" t="s">
        <v>51</v>
      </c>
      <c r="K39" s="69" t="s">
        <v>52</v>
      </c>
      <c r="L39" s="167" t="s">
        <v>75</v>
      </c>
      <c r="M39" s="141" t="s">
        <v>0</v>
      </c>
    </row>
    <row r="40" ht="18.75" spans="1:13">
      <c r="A40" s="33">
        <v>1</v>
      </c>
      <c r="B40" s="82" t="s">
        <v>54</v>
      </c>
      <c r="C40" s="76">
        <v>162</v>
      </c>
      <c r="D40" s="76">
        <v>157</v>
      </c>
      <c r="E40" s="76">
        <v>157</v>
      </c>
      <c r="F40" s="77">
        <v>191</v>
      </c>
      <c r="G40" s="76">
        <v>157</v>
      </c>
      <c r="H40" s="76">
        <v>167</v>
      </c>
      <c r="I40" s="77"/>
      <c r="J40" s="76">
        <f t="shared" ref="J40:J61" si="0">SUM(C40:I40)</f>
        <v>991</v>
      </c>
      <c r="K40" s="168">
        <f t="shared" ref="K40:K61" si="1">J40/6</f>
        <v>165.166666666667</v>
      </c>
      <c r="L40" s="169">
        <f t="shared" ref="L40:L44" si="2">J40+J41</f>
        <v>1989</v>
      </c>
      <c r="M40" s="170">
        <v>1</v>
      </c>
    </row>
    <row r="41" ht="18.75" spans="1:13">
      <c r="A41" s="117"/>
      <c r="B41" s="82" t="s">
        <v>143</v>
      </c>
      <c r="C41" s="99">
        <v>156</v>
      </c>
      <c r="D41" s="99">
        <v>164</v>
      </c>
      <c r="E41" s="98">
        <v>150</v>
      </c>
      <c r="F41" s="98">
        <v>159</v>
      </c>
      <c r="G41" s="99">
        <v>138</v>
      </c>
      <c r="H41" s="99">
        <v>171</v>
      </c>
      <c r="I41" s="119">
        <v>60</v>
      </c>
      <c r="J41" s="118">
        <f t="shared" si="0"/>
        <v>998</v>
      </c>
      <c r="K41" s="168">
        <f t="shared" si="1"/>
        <v>166.333333333333</v>
      </c>
      <c r="L41" s="171"/>
      <c r="M41" s="172"/>
    </row>
    <row r="42" ht="18.75" spans="1:13">
      <c r="A42" s="117">
        <v>2</v>
      </c>
      <c r="B42" s="82" t="s">
        <v>137</v>
      </c>
      <c r="C42" s="76">
        <v>192</v>
      </c>
      <c r="D42" s="76">
        <v>152</v>
      </c>
      <c r="E42" s="76">
        <v>191</v>
      </c>
      <c r="F42" s="77">
        <v>176</v>
      </c>
      <c r="G42" s="76">
        <v>169</v>
      </c>
      <c r="H42" s="76">
        <v>143</v>
      </c>
      <c r="I42" s="119"/>
      <c r="J42" s="118">
        <f t="shared" si="0"/>
        <v>1023</v>
      </c>
      <c r="K42" s="168">
        <f t="shared" si="1"/>
        <v>170.5</v>
      </c>
      <c r="L42" s="169">
        <f t="shared" si="2"/>
        <v>1930</v>
      </c>
      <c r="M42" s="172">
        <v>2</v>
      </c>
    </row>
    <row r="43" ht="18.75" spans="1:13">
      <c r="A43" s="117"/>
      <c r="B43" s="90" t="s">
        <v>64</v>
      </c>
      <c r="C43" s="84">
        <v>135</v>
      </c>
      <c r="D43" s="84">
        <v>176</v>
      </c>
      <c r="E43" s="84">
        <v>134</v>
      </c>
      <c r="F43" s="84">
        <v>117</v>
      </c>
      <c r="G43" s="84">
        <v>152</v>
      </c>
      <c r="H43" s="84">
        <v>133</v>
      </c>
      <c r="I43" s="119">
        <v>60</v>
      </c>
      <c r="J43" s="118">
        <f t="shared" si="0"/>
        <v>907</v>
      </c>
      <c r="K43" s="168">
        <f t="shared" si="1"/>
        <v>151.166666666667</v>
      </c>
      <c r="L43" s="173"/>
      <c r="M43" s="172"/>
    </row>
    <row r="44" ht="18.75" spans="1:13">
      <c r="A44" s="117">
        <v>3</v>
      </c>
      <c r="B44" s="90" t="s">
        <v>34</v>
      </c>
      <c r="C44" s="83">
        <v>131</v>
      </c>
      <c r="D44" s="83">
        <v>113</v>
      </c>
      <c r="E44" s="83">
        <v>121</v>
      </c>
      <c r="F44" s="83">
        <v>151</v>
      </c>
      <c r="G44" s="83">
        <v>124</v>
      </c>
      <c r="H44" s="83">
        <v>203</v>
      </c>
      <c r="I44" s="119">
        <v>60</v>
      </c>
      <c r="J44" s="118">
        <f t="shared" si="0"/>
        <v>903</v>
      </c>
      <c r="K44" s="174">
        <f t="shared" si="1"/>
        <v>150.5</v>
      </c>
      <c r="L44" s="169">
        <f t="shared" si="2"/>
        <v>1922</v>
      </c>
      <c r="M44" s="172">
        <v>3</v>
      </c>
    </row>
    <row r="45" ht="18.75" spans="1:13">
      <c r="A45" s="117"/>
      <c r="B45" s="90" t="s">
        <v>69</v>
      </c>
      <c r="C45" s="80">
        <v>171</v>
      </c>
      <c r="D45" s="80">
        <v>151</v>
      </c>
      <c r="E45" s="80">
        <v>186</v>
      </c>
      <c r="F45" s="80">
        <v>199</v>
      </c>
      <c r="G45" s="80">
        <v>144</v>
      </c>
      <c r="H45" s="80">
        <v>168</v>
      </c>
      <c r="I45" s="119"/>
      <c r="J45" s="118">
        <f t="shared" si="0"/>
        <v>1019</v>
      </c>
      <c r="K45" s="168">
        <f t="shared" si="1"/>
        <v>169.833333333333</v>
      </c>
      <c r="L45" s="173"/>
      <c r="M45" s="172"/>
    </row>
    <row r="46" ht="18.75" spans="1:13">
      <c r="A46" s="33">
        <v>4</v>
      </c>
      <c r="B46" s="100" t="s">
        <v>38</v>
      </c>
      <c r="C46" s="110">
        <v>126</v>
      </c>
      <c r="D46" s="110">
        <v>131</v>
      </c>
      <c r="E46" s="110">
        <v>144</v>
      </c>
      <c r="F46" s="110">
        <v>145</v>
      </c>
      <c r="G46" s="110">
        <v>138</v>
      </c>
      <c r="H46" s="110">
        <v>153</v>
      </c>
      <c r="I46" s="77">
        <v>60</v>
      </c>
      <c r="J46" s="76">
        <f t="shared" si="0"/>
        <v>897</v>
      </c>
      <c r="K46" s="168">
        <f t="shared" si="1"/>
        <v>149.5</v>
      </c>
      <c r="L46" s="171">
        <f t="shared" ref="L46:L50" si="3">J46+J47</f>
        <v>1819</v>
      </c>
      <c r="M46" s="175">
        <v>4</v>
      </c>
    </row>
    <row r="47" ht="18.75" spans="1:13">
      <c r="A47" s="117"/>
      <c r="B47" s="90" t="s">
        <v>41</v>
      </c>
      <c r="C47" s="86">
        <v>138</v>
      </c>
      <c r="D47" s="86">
        <v>173</v>
      </c>
      <c r="E47" s="86">
        <v>141</v>
      </c>
      <c r="F47" s="87">
        <v>162</v>
      </c>
      <c r="G47" s="86">
        <v>107</v>
      </c>
      <c r="H47" s="86">
        <v>201</v>
      </c>
      <c r="I47" s="119"/>
      <c r="J47" s="118">
        <f t="shared" si="0"/>
        <v>922</v>
      </c>
      <c r="K47" s="168">
        <f t="shared" si="1"/>
        <v>153.666666666667</v>
      </c>
      <c r="L47" s="173"/>
      <c r="M47" s="176"/>
    </row>
    <row r="48" ht="18.75" spans="1:13">
      <c r="A48" s="117">
        <v>5</v>
      </c>
      <c r="B48" s="90" t="s">
        <v>141</v>
      </c>
      <c r="C48" s="86">
        <v>153</v>
      </c>
      <c r="D48" s="86">
        <v>152</v>
      </c>
      <c r="E48" s="86">
        <v>151</v>
      </c>
      <c r="F48" s="86">
        <v>116</v>
      </c>
      <c r="G48" s="86">
        <v>118</v>
      </c>
      <c r="H48" s="86">
        <v>154</v>
      </c>
      <c r="I48" s="119"/>
      <c r="J48" s="118">
        <f t="shared" si="0"/>
        <v>844</v>
      </c>
      <c r="K48" s="168">
        <f t="shared" si="1"/>
        <v>140.666666666667</v>
      </c>
      <c r="L48" s="169">
        <f t="shared" si="3"/>
        <v>1670</v>
      </c>
      <c r="M48" s="176">
        <v>5</v>
      </c>
    </row>
    <row r="49" ht="18.75" spans="1:13">
      <c r="A49" s="117"/>
      <c r="B49" s="90" t="s">
        <v>42</v>
      </c>
      <c r="C49" s="80">
        <v>110</v>
      </c>
      <c r="D49" s="80">
        <v>114</v>
      </c>
      <c r="E49" s="80">
        <v>132</v>
      </c>
      <c r="F49" s="91">
        <v>163</v>
      </c>
      <c r="G49" s="80">
        <v>155</v>
      </c>
      <c r="H49" s="80">
        <v>152</v>
      </c>
      <c r="I49" s="119"/>
      <c r="J49" s="118">
        <f t="shared" si="0"/>
        <v>826</v>
      </c>
      <c r="K49" s="168">
        <f t="shared" si="1"/>
        <v>137.666666666667</v>
      </c>
      <c r="L49" s="173"/>
      <c r="M49" s="176"/>
    </row>
    <row r="50" ht="18.75" spans="1:13">
      <c r="A50" s="117">
        <v>6</v>
      </c>
      <c r="B50" s="90"/>
      <c r="C50" s="118"/>
      <c r="D50" s="118"/>
      <c r="E50" s="118"/>
      <c r="F50" s="119"/>
      <c r="G50" s="118"/>
      <c r="H50" s="118"/>
      <c r="I50" s="119"/>
      <c r="J50" s="118">
        <f t="shared" si="0"/>
        <v>0</v>
      </c>
      <c r="K50" s="168">
        <f t="shared" si="1"/>
        <v>0</v>
      </c>
      <c r="L50" s="169">
        <f t="shared" si="3"/>
        <v>0</v>
      </c>
      <c r="M50" s="172"/>
    </row>
    <row r="51" ht="18.75" spans="1:13">
      <c r="A51" s="117"/>
      <c r="B51" s="90"/>
      <c r="C51" s="118"/>
      <c r="D51" s="118"/>
      <c r="E51" s="118"/>
      <c r="F51" s="119"/>
      <c r="G51" s="118"/>
      <c r="H51" s="118"/>
      <c r="I51" s="119"/>
      <c r="J51" s="118">
        <f t="shared" si="0"/>
        <v>0</v>
      </c>
      <c r="K51" s="168">
        <f t="shared" si="1"/>
        <v>0</v>
      </c>
      <c r="L51" s="173"/>
      <c r="M51" s="172"/>
    </row>
    <row r="52" ht="18.75" spans="1:13">
      <c r="A52" s="117">
        <v>7</v>
      </c>
      <c r="B52" s="90"/>
      <c r="C52" s="119"/>
      <c r="D52" s="119"/>
      <c r="E52" s="119"/>
      <c r="F52" s="119"/>
      <c r="G52" s="119"/>
      <c r="H52" s="119"/>
      <c r="I52" s="119"/>
      <c r="J52" s="118">
        <f t="shared" si="0"/>
        <v>0</v>
      </c>
      <c r="K52" s="168">
        <f t="shared" si="1"/>
        <v>0</v>
      </c>
      <c r="L52" s="169">
        <f t="shared" ref="L52:L56" si="4">J52+J53</f>
        <v>0</v>
      </c>
      <c r="M52" s="172"/>
    </row>
    <row r="53" ht="18.75" spans="1:13">
      <c r="A53" s="117"/>
      <c r="B53" s="90"/>
      <c r="C53" s="118"/>
      <c r="D53" s="118"/>
      <c r="E53" s="118"/>
      <c r="F53" s="119"/>
      <c r="G53" s="118"/>
      <c r="H53" s="118"/>
      <c r="I53" s="119"/>
      <c r="J53" s="118">
        <f t="shared" si="0"/>
        <v>0</v>
      </c>
      <c r="K53" s="168">
        <f t="shared" si="1"/>
        <v>0</v>
      </c>
      <c r="L53" s="173"/>
      <c r="M53" s="172"/>
    </row>
    <row r="54" ht="18.75" spans="1:13">
      <c r="A54" s="41">
        <v>8</v>
      </c>
      <c r="B54" s="105"/>
      <c r="C54" s="118"/>
      <c r="D54" s="118"/>
      <c r="E54" s="118"/>
      <c r="F54" s="118"/>
      <c r="G54" s="118"/>
      <c r="H54" s="118"/>
      <c r="I54" s="119"/>
      <c r="J54" s="118">
        <f t="shared" si="0"/>
        <v>0</v>
      </c>
      <c r="K54" s="168">
        <f t="shared" si="1"/>
        <v>0</v>
      </c>
      <c r="L54" s="169">
        <f t="shared" si="4"/>
        <v>0</v>
      </c>
      <c r="M54" s="177"/>
    </row>
    <row r="55" ht="18.75" spans="1:13">
      <c r="A55" s="33"/>
      <c r="B55" s="90"/>
      <c r="C55" s="118"/>
      <c r="D55" s="118"/>
      <c r="E55" s="118"/>
      <c r="F55" s="119"/>
      <c r="G55" s="118"/>
      <c r="H55" s="118"/>
      <c r="I55" s="119"/>
      <c r="J55" s="118">
        <f t="shared" si="0"/>
        <v>0</v>
      </c>
      <c r="K55" s="168">
        <f t="shared" si="1"/>
        <v>0</v>
      </c>
      <c r="L55" s="173"/>
      <c r="M55" s="177"/>
    </row>
    <row r="56" ht="18.75" spans="1:13">
      <c r="A56" s="117">
        <v>9</v>
      </c>
      <c r="B56" s="120"/>
      <c r="C56" s="118"/>
      <c r="D56" s="118"/>
      <c r="E56" s="119"/>
      <c r="F56" s="119"/>
      <c r="G56" s="118"/>
      <c r="H56" s="118"/>
      <c r="I56" s="119"/>
      <c r="J56" s="118">
        <f t="shared" si="0"/>
        <v>0</v>
      </c>
      <c r="K56" s="168">
        <f t="shared" si="1"/>
        <v>0</v>
      </c>
      <c r="L56" s="169">
        <f t="shared" si="4"/>
        <v>0</v>
      </c>
      <c r="M56" s="177"/>
    </row>
    <row r="57" ht="18.75" spans="1:13">
      <c r="A57" s="117"/>
      <c r="B57" s="120"/>
      <c r="C57" s="118"/>
      <c r="D57" s="118"/>
      <c r="E57" s="118"/>
      <c r="F57" s="119"/>
      <c r="G57" s="118"/>
      <c r="H57" s="118"/>
      <c r="I57" s="119"/>
      <c r="J57" s="118">
        <f t="shared" si="0"/>
        <v>0</v>
      </c>
      <c r="K57" s="168">
        <f t="shared" si="1"/>
        <v>0</v>
      </c>
      <c r="L57" s="173"/>
      <c r="M57" s="177"/>
    </row>
    <row r="58" ht="18.75" spans="1:13">
      <c r="A58" s="117">
        <v>10</v>
      </c>
      <c r="B58" s="121"/>
      <c r="C58" s="118"/>
      <c r="D58" s="118"/>
      <c r="E58" s="118"/>
      <c r="F58" s="118"/>
      <c r="G58" s="118"/>
      <c r="H58" s="118"/>
      <c r="I58" s="119"/>
      <c r="J58" s="118">
        <f t="shared" si="0"/>
        <v>0</v>
      </c>
      <c r="K58" s="168">
        <f t="shared" si="1"/>
        <v>0</v>
      </c>
      <c r="L58" s="169">
        <f>J58+J59</f>
        <v>0</v>
      </c>
      <c r="M58" s="177"/>
    </row>
    <row r="59" ht="18.75" spans="1:13">
      <c r="A59" s="122"/>
      <c r="B59" s="120"/>
      <c r="C59" s="118"/>
      <c r="D59" s="118"/>
      <c r="E59" s="118"/>
      <c r="F59" s="119"/>
      <c r="G59" s="118"/>
      <c r="H59" s="118"/>
      <c r="I59" s="119"/>
      <c r="J59" s="118">
        <f t="shared" si="0"/>
        <v>0</v>
      </c>
      <c r="K59" s="168">
        <f t="shared" si="1"/>
        <v>0</v>
      </c>
      <c r="L59" s="173"/>
      <c r="M59" s="177"/>
    </row>
    <row r="60" ht="18.75" spans="1:13">
      <c r="A60" s="123">
        <v>11</v>
      </c>
      <c r="B60" s="124"/>
      <c r="C60" s="125"/>
      <c r="D60" s="125"/>
      <c r="E60" s="125"/>
      <c r="F60" s="125"/>
      <c r="G60" s="125"/>
      <c r="H60" s="125"/>
      <c r="I60" s="125"/>
      <c r="J60" s="178">
        <f t="shared" si="0"/>
        <v>0</v>
      </c>
      <c r="K60" s="179">
        <f t="shared" si="1"/>
        <v>0</v>
      </c>
      <c r="L60" s="169">
        <f>J60+J61</f>
        <v>0</v>
      </c>
      <c r="M60" s="177"/>
    </row>
    <row r="61" ht="19.5" spans="1:13">
      <c r="A61" s="126"/>
      <c r="B61" s="127"/>
      <c r="C61" s="128"/>
      <c r="D61" s="128"/>
      <c r="E61" s="128"/>
      <c r="F61" s="129"/>
      <c r="G61" s="128"/>
      <c r="H61" s="128"/>
      <c r="I61" s="129"/>
      <c r="J61" s="128">
        <f t="shared" si="0"/>
        <v>0</v>
      </c>
      <c r="K61" s="179">
        <f t="shared" si="1"/>
        <v>0</v>
      </c>
      <c r="L61" s="173"/>
      <c r="M61" s="180"/>
    </row>
    <row r="62" ht="23.25" spans="1:13">
      <c r="A62" s="130" t="s">
        <v>157</v>
      </c>
      <c r="B62" s="130"/>
      <c r="C62" s="130"/>
      <c r="D62" s="130"/>
      <c r="E62" s="130"/>
      <c r="F62" s="130"/>
      <c r="G62" s="130"/>
      <c r="H62" s="130"/>
      <c r="I62" s="130"/>
      <c r="J62" s="181"/>
      <c r="K62" s="181"/>
      <c r="L62" s="181"/>
      <c r="M62" s="181"/>
    </row>
    <row r="63" ht="16.5" spans="1:9">
      <c r="A63" s="131" t="s">
        <v>71</v>
      </c>
      <c r="B63" s="132" t="s">
        <v>1</v>
      </c>
      <c r="C63" s="133" t="s">
        <v>72</v>
      </c>
      <c r="D63" s="133" t="s">
        <v>73</v>
      </c>
      <c r="E63" s="134" t="s">
        <v>74</v>
      </c>
      <c r="F63" s="134" t="s">
        <v>92</v>
      </c>
      <c r="G63" s="134" t="s">
        <v>97</v>
      </c>
      <c r="H63" s="134"/>
      <c r="I63" s="182" t="s">
        <v>75</v>
      </c>
    </row>
    <row r="64" ht="19.5" spans="1:12">
      <c r="A64" s="135">
        <v>1</v>
      </c>
      <c r="B64" s="136" t="s">
        <v>41</v>
      </c>
      <c r="C64" s="137">
        <v>90</v>
      </c>
      <c r="D64" s="138">
        <v>90</v>
      </c>
      <c r="E64" s="139">
        <v>90</v>
      </c>
      <c r="F64" s="139">
        <v>100</v>
      </c>
      <c r="G64" s="139">
        <v>40</v>
      </c>
      <c r="H64" s="139"/>
      <c r="I64" s="138">
        <f>SUM(C64:H64)</f>
        <v>410</v>
      </c>
      <c r="K64" s="183" t="s">
        <v>166</v>
      </c>
      <c r="L64" s="184" t="s">
        <v>167</v>
      </c>
    </row>
    <row r="65" ht="19.5" spans="1:12">
      <c r="A65" s="135">
        <v>2</v>
      </c>
      <c r="B65" s="185" t="s">
        <v>138</v>
      </c>
      <c r="C65" s="137">
        <v>70</v>
      </c>
      <c r="D65" s="138">
        <v>60</v>
      </c>
      <c r="E65" s="138">
        <v>60</v>
      </c>
      <c r="F65" s="138">
        <v>60</v>
      </c>
      <c r="G65" s="138">
        <v>100</v>
      </c>
      <c r="H65" s="138"/>
      <c r="I65" s="138">
        <f>SUM(C65:H65)</f>
        <v>350</v>
      </c>
      <c r="K65" s="220">
        <v>1</v>
      </c>
      <c r="L65" s="221">
        <v>100</v>
      </c>
    </row>
    <row r="66" ht="19.5" spans="1:12">
      <c r="A66" s="186">
        <v>3</v>
      </c>
      <c r="B66" s="187" t="s">
        <v>69</v>
      </c>
      <c r="C66" s="138"/>
      <c r="D66" s="138">
        <v>80</v>
      </c>
      <c r="E66" s="138">
        <v>100</v>
      </c>
      <c r="F66" s="138">
        <v>80</v>
      </c>
      <c r="G66" s="138">
        <v>80</v>
      </c>
      <c r="H66" s="138"/>
      <c r="I66" s="138">
        <f>SUM(C66:H66)</f>
        <v>340</v>
      </c>
      <c r="K66" s="220">
        <v>2</v>
      </c>
      <c r="L66" s="221">
        <v>90</v>
      </c>
    </row>
    <row r="67" ht="19.5" spans="1:12">
      <c r="A67" s="188">
        <v>4</v>
      </c>
      <c r="B67" s="82" t="s">
        <v>54</v>
      </c>
      <c r="C67" s="137">
        <v>30</v>
      </c>
      <c r="D67" s="137">
        <v>45</v>
      </c>
      <c r="E67" s="138">
        <v>90</v>
      </c>
      <c r="F67" s="137">
        <v>90</v>
      </c>
      <c r="G67" s="137">
        <v>50</v>
      </c>
      <c r="H67" s="137"/>
      <c r="I67" s="138">
        <f>SUM(C67:H67)</f>
        <v>305</v>
      </c>
      <c r="K67" s="220">
        <v>3</v>
      </c>
      <c r="L67" s="221">
        <v>80</v>
      </c>
    </row>
    <row r="68" ht="19.5" spans="1:12">
      <c r="A68" s="188">
        <v>5</v>
      </c>
      <c r="B68" s="82" t="s">
        <v>137</v>
      </c>
      <c r="C68" s="137">
        <v>35</v>
      </c>
      <c r="D68" s="138">
        <v>70</v>
      </c>
      <c r="E68" s="138">
        <v>25</v>
      </c>
      <c r="F68" s="138">
        <v>70</v>
      </c>
      <c r="G68" s="138">
        <v>90</v>
      </c>
      <c r="H68" s="138"/>
      <c r="I68" s="138">
        <f>SUM(C68:H68)</f>
        <v>290</v>
      </c>
      <c r="K68" s="220">
        <v>4</v>
      </c>
      <c r="L68" s="221">
        <v>70</v>
      </c>
    </row>
    <row r="69" ht="19.5" spans="1:12">
      <c r="A69" s="188">
        <v>6</v>
      </c>
      <c r="B69" s="82" t="s">
        <v>140</v>
      </c>
      <c r="C69" s="137">
        <v>20</v>
      </c>
      <c r="D69" s="138">
        <v>50</v>
      </c>
      <c r="E69" s="137">
        <v>80</v>
      </c>
      <c r="F69" s="138">
        <v>25</v>
      </c>
      <c r="G69" s="138">
        <v>60</v>
      </c>
      <c r="H69" s="138"/>
      <c r="I69" s="138">
        <f>SUM(C69:H69)</f>
        <v>235</v>
      </c>
      <c r="K69" s="220">
        <v>5</v>
      </c>
      <c r="L69" s="221">
        <v>60</v>
      </c>
    </row>
    <row r="70" ht="19.5" spans="1:12">
      <c r="A70" s="188">
        <v>7</v>
      </c>
      <c r="B70" s="189" t="s">
        <v>142</v>
      </c>
      <c r="C70" s="137">
        <v>80</v>
      </c>
      <c r="D70" s="138">
        <v>35</v>
      </c>
      <c r="E70" s="138">
        <v>40</v>
      </c>
      <c r="F70" s="138">
        <v>13</v>
      </c>
      <c r="G70" s="138">
        <v>45</v>
      </c>
      <c r="H70" s="138"/>
      <c r="I70" s="138">
        <f>SUM(C70:H70)</f>
        <v>213</v>
      </c>
      <c r="K70" s="220">
        <v>6</v>
      </c>
      <c r="L70" s="221">
        <v>50</v>
      </c>
    </row>
    <row r="71" ht="19.5" spans="1:12">
      <c r="A71" s="188">
        <v>8</v>
      </c>
      <c r="B71" s="190" t="s">
        <v>42</v>
      </c>
      <c r="C71" s="137">
        <v>50</v>
      </c>
      <c r="D71" s="138">
        <v>30</v>
      </c>
      <c r="E71" s="138">
        <v>45</v>
      </c>
      <c r="F71" s="138">
        <v>50</v>
      </c>
      <c r="G71" s="138">
        <v>30</v>
      </c>
      <c r="H71" s="138"/>
      <c r="I71" s="138">
        <f>SUM(C71:H71)</f>
        <v>205</v>
      </c>
      <c r="K71" s="220">
        <v>7</v>
      </c>
      <c r="L71" s="221">
        <v>45</v>
      </c>
    </row>
    <row r="72" ht="19.5" spans="1:12">
      <c r="A72" s="188">
        <v>9</v>
      </c>
      <c r="B72" s="191" t="s">
        <v>45</v>
      </c>
      <c r="C72" s="137">
        <v>60</v>
      </c>
      <c r="D72" s="138"/>
      <c r="E72" s="138">
        <v>50</v>
      </c>
      <c r="F72" s="138">
        <v>15</v>
      </c>
      <c r="G72" s="138">
        <v>70</v>
      </c>
      <c r="H72" s="138"/>
      <c r="I72" s="138">
        <f>SUM(C72:H72)</f>
        <v>195</v>
      </c>
      <c r="K72" s="220">
        <v>8</v>
      </c>
      <c r="L72" s="221">
        <v>40</v>
      </c>
    </row>
    <row r="73" ht="19.5" spans="1:12">
      <c r="A73" s="188">
        <v>10</v>
      </c>
      <c r="B73" s="191" t="s">
        <v>36</v>
      </c>
      <c r="C73" s="137">
        <v>40</v>
      </c>
      <c r="D73" s="137">
        <v>100</v>
      </c>
      <c r="E73" s="137"/>
      <c r="F73" s="137">
        <v>20</v>
      </c>
      <c r="G73" s="137"/>
      <c r="H73" s="137"/>
      <c r="I73" s="138">
        <f>SUM(C73:H73)</f>
        <v>160</v>
      </c>
      <c r="K73" s="220">
        <v>9</v>
      </c>
      <c r="L73" s="221">
        <v>35</v>
      </c>
    </row>
    <row r="74" ht="19.5" spans="1:12">
      <c r="A74" s="188">
        <v>11</v>
      </c>
      <c r="B74" s="190" t="s">
        <v>57</v>
      </c>
      <c r="C74" s="137">
        <v>45</v>
      </c>
      <c r="D74" s="138">
        <v>25</v>
      </c>
      <c r="E74" s="138">
        <v>20</v>
      </c>
      <c r="F74" s="138">
        <v>45</v>
      </c>
      <c r="G74" s="138"/>
      <c r="H74" s="138"/>
      <c r="I74" s="138">
        <f>SUM(C74:H74)</f>
        <v>135</v>
      </c>
      <c r="K74" s="220">
        <v>10</v>
      </c>
      <c r="L74" s="221">
        <v>30</v>
      </c>
    </row>
    <row r="75" ht="19.5" spans="1:12">
      <c r="A75" s="188">
        <v>12</v>
      </c>
      <c r="B75" s="190" t="s">
        <v>141</v>
      </c>
      <c r="C75" s="137">
        <v>25</v>
      </c>
      <c r="D75" s="138">
        <v>40</v>
      </c>
      <c r="E75" s="138">
        <v>15</v>
      </c>
      <c r="F75" s="138">
        <v>15</v>
      </c>
      <c r="G75" s="138">
        <v>35</v>
      </c>
      <c r="H75" s="138"/>
      <c r="I75" s="138">
        <f>SUM(C75:H75)</f>
        <v>130</v>
      </c>
      <c r="K75" s="220">
        <v>11</v>
      </c>
      <c r="L75" s="221">
        <v>25</v>
      </c>
    </row>
    <row r="76" ht="19.5" spans="1:12">
      <c r="A76" s="188">
        <v>13</v>
      </c>
      <c r="B76" s="189" t="s">
        <v>158</v>
      </c>
      <c r="C76" s="137">
        <v>100</v>
      </c>
      <c r="D76" s="138"/>
      <c r="E76" s="138"/>
      <c r="F76" s="138"/>
      <c r="G76" s="138"/>
      <c r="H76" s="138"/>
      <c r="I76" s="138">
        <f>SUM(C76:H76)</f>
        <v>100</v>
      </c>
      <c r="K76" s="220">
        <v>12</v>
      </c>
      <c r="L76" s="221">
        <v>20</v>
      </c>
    </row>
    <row r="77" ht="19.5" spans="1:12">
      <c r="A77" s="188">
        <v>14</v>
      </c>
      <c r="B77" s="192" t="s">
        <v>77</v>
      </c>
      <c r="C77" s="193"/>
      <c r="D77" s="193"/>
      <c r="E77" s="193"/>
      <c r="F77" s="193">
        <v>40</v>
      </c>
      <c r="G77" s="193"/>
      <c r="H77" s="138"/>
      <c r="I77" s="138">
        <f>SUM(C77:H77)</f>
        <v>40</v>
      </c>
      <c r="K77" s="220">
        <v>13</v>
      </c>
      <c r="L77" s="221">
        <v>15</v>
      </c>
    </row>
    <row r="78" ht="19.5" spans="1:12">
      <c r="A78" s="188">
        <v>15</v>
      </c>
      <c r="B78" s="192" t="s">
        <v>159</v>
      </c>
      <c r="C78" s="138"/>
      <c r="D78" s="138"/>
      <c r="E78" s="138">
        <v>35</v>
      </c>
      <c r="F78" s="138"/>
      <c r="G78" s="138"/>
      <c r="H78" s="138"/>
      <c r="I78" s="138">
        <f>SUM(C78:H78)</f>
        <v>35</v>
      </c>
      <c r="K78" s="220">
        <v>14</v>
      </c>
      <c r="L78" s="221">
        <v>13</v>
      </c>
    </row>
    <row r="79" ht="19.5" spans="1:12">
      <c r="A79" s="188">
        <v>16</v>
      </c>
      <c r="B79" s="194" t="s">
        <v>160</v>
      </c>
      <c r="C79" s="137">
        <v>15</v>
      </c>
      <c r="D79" s="137"/>
      <c r="E79" s="137"/>
      <c r="F79" s="137"/>
      <c r="G79" s="137"/>
      <c r="H79" s="137"/>
      <c r="I79" s="138">
        <f>SUM(C79:H79)</f>
        <v>15</v>
      </c>
      <c r="K79" s="220">
        <v>15</v>
      </c>
      <c r="L79" s="221">
        <v>11</v>
      </c>
    </row>
    <row r="80" ht="19.5" spans="1:12">
      <c r="A80" s="188">
        <v>17</v>
      </c>
      <c r="B80" s="195" t="s">
        <v>161</v>
      </c>
      <c r="C80" s="138"/>
      <c r="D80" s="138"/>
      <c r="E80" s="138">
        <v>13</v>
      </c>
      <c r="F80" s="138"/>
      <c r="G80" s="138"/>
      <c r="H80" s="138"/>
      <c r="I80" s="138">
        <f>SUM(C80:H80)</f>
        <v>13</v>
      </c>
      <c r="K80" s="220">
        <v>16</v>
      </c>
      <c r="L80" s="221">
        <v>9</v>
      </c>
    </row>
    <row r="81" ht="19.5" spans="1:12">
      <c r="A81" s="188">
        <v>18</v>
      </c>
      <c r="B81" s="4"/>
      <c r="C81" s="196"/>
      <c r="D81" s="196"/>
      <c r="E81" s="196"/>
      <c r="F81" s="196"/>
      <c r="G81" s="196"/>
      <c r="H81" s="196"/>
      <c r="I81" s="138">
        <f>SUM(C81:H81)</f>
        <v>0</v>
      </c>
      <c r="K81" s="220">
        <v>17</v>
      </c>
      <c r="L81" s="221">
        <v>7</v>
      </c>
    </row>
    <row r="82" ht="19.5" spans="1:12">
      <c r="A82" s="188">
        <v>19</v>
      </c>
      <c r="B82" s="4"/>
      <c r="C82" s="196"/>
      <c r="D82" s="196"/>
      <c r="E82" s="196"/>
      <c r="F82" s="196"/>
      <c r="G82" s="196"/>
      <c r="H82" s="196"/>
      <c r="I82" s="138">
        <f>SUM(C82:H82)</f>
        <v>0</v>
      </c>
      <c r="K82" s="220">
        <v>18</v>
      </c>
      <c r="L82" s="221">
        <v>5</v>
      </c>
    </row>
    <row r="83" ht="19.5" spans="1:12">
      <c r="A83" s="197">
        <v>20</v>
      </c>
      <c r="B83" s="198"/>
      <c r="C83" s="199"/>
      <c r="D83" s="199"/>
      <c r="E83" s="200"/>
      <c r="F83" s="200"/>
      <c r="G83" s="200"/>
      <c r="H83" s="200"/>
      <c r="I83" s="138">
        <f>SUM(C83:H83)</f>
        <v>0</v>
      </c>
      <c r="K83" s="220">
        <v>19</v>
      </c>
      <c r="L83" s="221">
        <v>4</v>
      </c>
    </row>
    <row r="84" ht="23.25" spans="1:13">
      <c r="A84" s="130" t="s">
        <v>162</v>
      </c>
      <c r="B84" s="130"/>
      <c r="C84" s="130"/>
      <c r="D84" s="130"/>
      <c r="E84" s="130"/>
      <c r="F84" s="130"/>
      <c r="G84" s="130"/>
      <c r="H84" s="130"/>
      <c r="I84" s="130"/>
      <c r="J84" s="181"/>
      <c r="K84" s="220">
        <v>20</v>
      </c>
      <c r="L84" s="221">
        <v>3</v>
      </c>
      <c r="M84" s="181"/>
    </row>
    <row r="85" ht="16.5" spans="1:12">
      <c r="A85" s="131" t="s">
        <v>71</v>
      </c>
      <c r="B85" s="133" t="s">
        <v>1</v>
      </c>
      <c r="C85" s="133" t="s">
        <v>72</v>
      </c>
      <c r="D85" s="133" t="s">
        <v>73</v>
      </c>
      <c r="E85" s="133" t="s">
        <v>74</v>
      </c>
      <c r="F85" s="133" t="s">
        <v>92</v>
      </c>
      <c r="G85" s="133" t="s">
        <v>97</v>
      </c>
      <c r="H85" s="133"/>
      <c r="I85" s="182" t="s">
        <v>75</v>
      </c>
      <c r="K85" s="220">
        <v>21</v>
      </c>
      <c r="L85" s="221">
        <v>2</v>
      </c>
    </row>
    <row r="86" ht="19.5" spans="1:12">
      <c r="A86" s="201">
        <v>1</v>
      </c>
      <c r="B86" s="202" t="s">
        <v>34</v>
      </c>
      <c r="C86" s="137">
        <v>40</v>
      </c>
      <c r="D86" s="203">
        <v>90</v>
      </c>
      <c r="E86" s="203">
        <v>90</v>
      </c>
      <c r="F86" s="203">
        <v>90</v>
      </c>
      <c r="G86" s="203">
        <v>50</v>
      </c>
      <c r="H86" s="204"/>
      <c r="I86" s="204">
        <f>SUM(C86:H86)</f>
        <v>360</v>
      </c>
      <c r="K86" s="220">
        <v>22</v>
      </c>
      <c r="L86" s="221">
        <v>1</v>
      </c>
    </row>
    <row r="87" ht="18.75" spans="1:11">
      <c r="A87" s="205">
        <v>2</v>
      </c>
      <c r="B87" s="185" t="s">
        <v>143</v>
      </c>
      <c r="C87" s="137">
        <v>45</v>
      </c>
      <c r="D87" s="203">
        <v>20</v>
      </c>
      <c r="E87" s="203">
        <v>100</v>
      </c>
      <c r="F87" s="203">
        <v>100</v>
      </c>
      <c r="G87" s="203">
        <v>80</v>
      </c>
      <c r="H87" s="204"/>
      <c r="I87" s="204">
        <f>SUM(C87:H87)</f>
        <v>345</v>
      </c>
      <c r="K87" s="222"/>
    </row>
    <row r="88" ht="18.75" spans="1:9">
      <c r="A88" s="205">
        <v>3</v>
      </c>
      <c r="B88" s="185" t="s">
        <v>31</v>
      </c>
      <c r="C88" s="137">
        <v>90</v>
      </c>
      <c r="D88" s="206">
        <v>11</v>
      </c>
      <c r="E88" s="206">
        <v>80</v>
      </c>
      <c r="F88" s="206">
        <v>35</v>
      </c>
      <c r="G88" s="206">
        <v>100</v>
      </c>
      <c r="H88" s="207"/>
      <c r="I88" s="204">
        <f>SUM(C88:H88)</f>
        <v>316</v>
      </c>
    </row>
    <row r="89" ht="18.75" spans="1:9">
      <c r="A89" s="188">
        <v>4</v>
      </c>
      <c r="B89" s="82" t="s">
        <v>38</v>
      </c>
      <c r="C89" s="137">
        <v>60</v>
      </c>
      <c r="D89" s="206">
        <v>80</v>
      </c>
      <c r="E89" s="206">
        <v>30</v>
      </c>
      <c r="F89" s="206">
        <v>70</v>
      </c>
      <c r="G89" s="206">
        <v>20</v>
      </c>
      <c r="H89" s="207"/>
      <c r="I89" s="204">
        <f>SUM(C89:H89)</f>
        <v>260</v>
      </c>
    </row>
    <row r="90" ht="18.75" spans="1:9">
      <c r="A90" s="188">
        <v>5</v>
      </c>
      <c r="B90" s="191" t="s">
        <v>40</v>
      </c>
      <c r="C90" s="137">
        <v>70</v>
      </c>
      <c r="D90" s="206">
        <v>13</v>
      </c>
      <c r="E90" s="206">
        <v>50</v>
      </c>
      <c r="F90" s="206">
        <v>80</v>
      </c>
      <c r="G90" s="206">
        <v>40</v>
      </c>
      <c r="H90" s="207"/>
      <c r="I90" s="204">
        <f>SUM(C90:H90)</f>
        <v>253</v>
      </c>
    </row>
    <row r="91" ht="18.75" spans="1:9">
      <c r="A91" s="188">
        <v>6</v>
      </c>
      <c r="B91" s="191" t="s">
        <v>145</v>
      </c>
      <c r="C91" s="137">
        <v>50</v>
      </c>
      <c r="D91" s="206">
        <v>100</v>
      </c>
      <c r="E91" s="206">
        <v>15</v>
      </c>
      <c r="F91" s="206">
        <v>50</v>
      </c>
      <c r="G91" s="206">
        <v>25</v>
      </c>
      <c r="H91" s="207"/>
      <c r="I91" s="204">
        <f>SUM(C91:H91)</f>
        <v>240</v>
      </c>
    </row>
    <row r="92" ht="18.75" spans="1:9">
      <c r="A92" s="188">
        <v>7</v>
      </c>
      <c r="B92" s="82" t="s">
        <v>156</v>
      </c>
      <c r="C92" s="137">
        <v>100</v>
      </c>
      <c r="D92" s="206">
        <v>60</v>
      </c>
      <c r="E92" s="206">
        <v>35</v>
      </c>
      <c r="F92" s="206">
        <v>30</v>
      </c>
      <c r="G92" s="206"/>
      <c r="H92" s="207"/>
      <c r="I92" s="204">
        <f>SUM(C92:H92)</f>
        <v>225</v>
      </c>
    </row>
    <row r="93" ht="18.75" spans="1:9">
      <c r="A93" s="188">
        <v>8</v>
      </c>
      <c r="B93" s="208" t="s">
        <v>147</v>
      </c>
      <c r="C93" s="137">
        <v>80</v>
      </c>
      <c r="D93" s="206">
        <v>25</v>
      </c>
      <c r="E93" s="206"/>
      <c r="F93" s="206">
        <v>25</v>
      </c>
      <c r="G93" s="206">
        <v>90</v>
      </c>
      <c r="H93" s="207"/>
      <c r="I93" s="204">
        <f>SUM(C93:H93)</f>
        <v>220</v>
      </c>
    </row>
    <row r="94" ht="18.75" spans="1:9">
      <c r="A94" s="188">
        <v>9</v>
      </c>
      <c r="B94" s="194" t="s">
        <v>64</v>
      </c>
      <c r="C94" s="137"/>
      <c r="D94" s="203">
        <v>70</v>
      </c>
      <c r="E94" s="203">
        <v>40</v>
      </c>
      <c r="F94" s="203">
        <v>45</v>
      </c>
      <c r="G94" s="203">
        <v>60</v>
      </c>
      <c r="H94" s="204"/>
      <c r="I94" s="204">
        <f>SUM(C94:H94)</f>
        <v>215</v>
      </c>
    </row>
    <row r="95" ht="18.75" spans="1:9">
      <c r="A95" s="188">
        <v>10</v>
      </c>
      <c r="B95" s="194" t="s">
        <v>148</v>
      </c>
      <c r="C95" s="137"/>
      <c r="D95" s="203">
        <v>45</v>
      </c>
      <c r="E95" s="203">
        <v>20</v>
      </c>
      <c r="F95" s="203">
        <v>20</v>
      </c>
      <c r="G95" s="203">
        <v>70</v>
      </c>
      <c r="H95" s="204"/>
      <c r="I95" s="204">
        <f>SUM(C95:H95)</f>
        <v>155</v>
      </c>
    </row>
    <row r="96" ht="18.75" spans="1:9">
      <c r="A96" s="188">
        <v>11</v>
      </c>
      <c r="B96" s="209" t="s">
        <v>113</v>
      </c>
      <c r="C96" s="137"/>
      <c r="D96" s="203">
        <v>50</v>
      </c>
      <c r="E96" s="203">
        <v>60</v>
      </c>
      <c r="F96" s="203">
        <v>40</v>
      </c>
      <c r="G96" s="203"/>
      <c r="H96" s="204"/>
      <c r="I96" s="204">
        <f>SUM(C96:H96)</f>
        <v>150</v>
      </c>
    </row>
    <row r="97" ht="18.75" spans="1:9">
      <c r="A97" s="210">
        <v>12</v>
      </c>
      <c r="B97" s="107" t="s">
        <v>149</v>
      </c>
      <c r="C97" s="137">
        <v>35</v>
      </c>
      <c r="D97" s="203">
        <v>15</v>
      </c>
      <c r="E97" s="203">
        <v>70</v>
      </c>
      <c r="F97" s="203">
        <v>15</v>
      </c>
      <c r="G97" s="203">
        <v>15</v>
      </c>
      <c r="H97" s="204"/>
      <c r="I97" s="204">
        <f>SUM(C97:H97)</f>
        <v>150</v>
      </c>
    </row>
    <row r="98" ht="18.75" spans="1:9">
      <c r="A98" s="210">
        <v>13</v>
      </c>
      <c r="B98" s="209" t="s">
        <v>152</v>
      </c>
      <c r="C98" s="137">
        <v>25</v>
      </c>
      <c r="D98" s="203">
        <v>40</v>
      </c>
      <c r="E98" s="203">
        <v>45</v>
      </c>
      <c r="F98" s="203">
        <v>7</v>
      </c>
      <c r="G98" s="203">
        <v>9</v>
      </c>
      <c r="H98" s="204"/>
      <c r="I98" s="204">
        <f>SUM(C98:H98)</f>
        <v>126</v>
      </c>
    </row>
    <row r="99" ht="18.75" spans="1:9">
      <c r="A99" s="196">
        <v>14</v>
      </c>
      <c r="B99" s="195" t="s">
        <v>63</v>
      </c>
      <c r="C99" s="137">
        <v>20</v>
      </c>
      <c r="D99" s="203">
        <v>35</v>
      </c>
      <c r="E99" s="203"/>
      <c r="F99" s="203">
        <v>13</v>
      </c>
      <c r="G99" s="203">
        <v>45</v>
      </c>
      <c r="H99" s="204"/>
      <c r="I99" s="204">
        <f>SUM(C99:H99)</f>
        <v>113</v>
      </c>
    </row>
    <row r="100" ht="18.75" spans="1:9">
      <c r="A100" s="196">
        <v>15</v>
      </c>
      <c r="B100" s="194" t="s">
        <v>144</v>
      </c>
      <c r="C100" s="137"/>
      <c r="D100" s="203">
        <v>7</v>
      </c>
      <c r="E100" s="203">
        <v>11</v>
      </c>
      <c r="F100" s="203">
        <v>60</v>
      </c>
      <c r="G100" s="203"/>
      <c r="H100" s="204"/>
      <c r="I100" s="204">
        <f>SUM(C100:H100)</f>
        <v>78</v>
      </c>
    </row>
    <row r="101" ht="18.75" spans="1:9">
      <c r="A101" s="211">
        <v>16</v>
      </c>
      <c r="B101" s="209" t="s">
        <v>150</v>
      </c>
      <c r="C101" s="212">
        <v>30</v>
      </c>
      <c r="D101" s="203">
        <v>9</v>
      </c>
      <c r="E101" s="203">
        <v>13</v>
      </c>
      <c r="F101" s="203">
        <v>11</v>
      </c>
      <c r="G101" s="203">
        <v>7</v>
      </c>
      <c r="H101" s="204"/>
      <c r="I101" s="204">
        <f>SUM(C101:H101)</f>
        <v>70</v>
      </c>
    </row>
    <row r="102" ht="18.75" spans="1:9">
      <c r="A102" s="211">
        <v>17</v>
      </c>
      <c r="B102" s="209" t="s">
        <v>153</v>
      </c>
      <c r="C102" s="212">
        <v>11</v>
      </c>
      <c r="D102" s="203">
        <v>3</v>
      </c>
      <c r="E102" s="203">
        <v>9</v>
      </c>
      <c r="F102" s="203">
        <v>5</v>
      </c>
      <c r="G102" s="203">
        <v>35</v>
      </c>
      <c r="H102" s="204"/>
      <c r="I102" s="204">
        <f>SUM(C102:H102)</f>
        <v>63</v>
      </c>
    </row>
    <row r="103" ht="18.75" spans="1:9">
      <c r="A103" s="211">
        <v>18</v>
      </c>
      <c r="B103" s="213" t="s">
        <v>151</v>
      </c>
      <c r="C103" s="212">
        <v>15</v>
      </c>
      <c r="D103" s="203">
        <v>5</v>
      </c>
      <c r="E103" s="203">
        <v>7</v>
      </c>
      <c r="F103" s="203">
        <v>9</v>
      </c>
      <c r="G103" s="203">
        <v>11</v>
      </c>
      <c r="H103" s="204"/>
      <c r="I103" s="204">
        <f>SUM(C103:H103)</f>
        <v>47</v>
      </c>
    </row>
    <row r="104" ht="18.75" spans="1:9">
      <c r="A104" s="211">
        <v>19</v>
      </c>
      <c r="B104" s="209" t="s">
        <v>163</v>
      </c>
      <c r="C104" s="212"/>
      <c r="D104" s="203">
        <v>30</v>
      </c>
      <c r="E104" s="203"/>
      <c r="F104" s="203"/>
      <c r="G104" s="203">
        <v>5</v>
      </c>
      <c r="H104" s="204"/>
      <c r="I104" s="204">
        <f>SUM(C104:H104)</f>
        <v>35</v>
      </c>
    </row>
    <row r="105" ht="18.75" spans="1:9">
      <c r="A105" s="211">
        <v>20</v>
      </c>
      <c r="B105" s="213" t="s">
        <v>164</v>
      </c>
      <c r="C105" s="212">
        <v>13</v>
      </c>
      <c r="D105" s="203">
        <v>2</v>
      </c>
      <c r="E105" s="203">
        <v>5</v>
      </c>
      <c r="F105" s="203"/>
      <c r="G105" s="203">
        <v>13</v>
      </c>
      <c r="H105" s="204"/>
      <c r="I105" s="204">
        <f>SUM(C105:H105)</f>
        <v>33</v>
      </c>
    </row>
    <row r="106" ht="18.75" spans="1:9">
      <c r="A106" s="211">
        <v>21</v>
      </c>
      <c r="B106" s="209" t="s">
        <v>154</v>
      </c>
      <c r="C106" s="212"/>
      <c r="D106" s="203">
        <v>4</v>
      </c>
      <c r="E106" s="203"/>
      <c r="F106" s="203">
        <v>4</v>
      </c>
      <c r="G106" s="203"/>
      <c r="H106" s="204"/>
      <c r="I106" s="204">
        <f>SUM(C106:H106)</f>
        <v>8</v>
      </c>
    </row>
    <row r="107" ht="19.5" spans="1:9">
      <c r="A107" s="214"/>
      <c r="B107" s="215"/>
      <c r="C107" s="216"/>
      <c r="D107" s="204"/>
      <c r="E107" s="204"/>
      <c r="F107" s="204"/>
      <c r="G107" s="204"/>
      <c r="H107" s="204"/>
      <c r="I107" s="204">
        <f>SUM(C107:H107)</f>
        <v>0</v>
      </c>
    </row>
    <row r="108" ht="24" spans="1:9">
      <c r="A108" s="217" t="s">
        <v>165</v>
      </c>
      <c r="C108" s="218"/>
      <c r="D108" s="219"/>
      <c r="E108" s="219"/>
      <c r="F108" s="219"/>
      <c r="G108" s="219"/>
      <c r="H108" s="219"/>
      <c r="I108" s="219"/>
    </row>
    <row r="109" ht="16.5" spans="1:9">
      <c r="A109" s="183" t="s">
        <v>166</v>
      </c>
      <c r="B109" s="184" t="s">
        <v>167</v>
      </c>
      <c r="C109" s="218"/>
      <c r="D109" s="219"/>
      <c r="E109" s="219"/>
      <c r="F109" s="219"/>
      <c r="G109" s="219"/>
      <c r="H109" s="219"/>
      <c r="I109" s="219"/>
    </row>
    <row r="110" ht="16.5" spans="1:9">
      <c r="A110" s="220">
        <v>1</v>
      </c>
      <c r="B110" s="221">
        <v>100</v>
      </c>
      <c r="C110" s="218"/>
      <c r="D110" s="219"/>
      <c r="E110" s="219"/>
      <c r="F110" s="219"/>
      <c r="G110" s="219"/>
      <c r="H110" s="219"/>
      <c r="I110" s="219"/>
    </row>
    <row r="111" ht="16.5" spans="1:9">
      <c r="A111" s="220">
        <v>2</v>
      </c>
      <c r="B111" s="221">
        <v>90</v>
      </c>
      <c r="C111" s="218"/>
      <c r="D111" s="219"/>
      <c r="E111" s="219"/>
      <c r="F111" s="219"/>
      <c r="G111" s="219"/>
      <c r="H111" s="219"/>
      <c r="I111" s="219"/>
    </row>
    <row r="112" ht="16.5" spans="1:9">
      <c r="A112" s="220">
        <v>3</v>
      </c>
      <c r="B112" s="221">
        <v>80</v>
      </c>
      <c r="C112" s="218"/>
      <c r="D112" s="219"/>
      <c r="E112" s="219"/>
      <c r="F112" s="219"/>
      <c r="G112" s="219"/>
      <c r="H112" s="219"/>
      <c r="I112" s="219"/>
    </row>
    <row r="113" ht="16.5" spans="1:9">
      <c r="A113" s="220">
        <v>4</v>
      </c>
      <c r="B113" s="221">
        <v>70</v>
      </c>
      <c r="C113" s="218"/>
      <c r="D113" s="219"/>
      <c r="E113" s="219"/>
      <c r="F113" s="219"/>
      <c r="G113" s="219"/>
      <c r="H113" s="219"/>
      <c r="I113" s="219"/>
    </row>
    <row r="114" ht="16.5" spans="1:9">
      <c r="A114" s="220">
        <v>5</v>
      </c>
      <c r="B114" s="221">
        <v>60</v>
      </c>
      <c r="C114" s="218"/>
      <c r="D114" s="219"/>
      <c r="E114" s="219"/>
      <c r="F114" s="219"/>
      <c r="G114" s="219"/>
      <c r="H114" s="219"/>
      <c r="I114" s="219"/>
    </row>
    <row r="115" ht="16.5" spans="1:9">
      <c r="A115" s="220">
        <v>6</v>
      </c>
      <c r="B115" s="221">
        <v>50</v>
      </c>
      <c r="C115" s="218"/>
      <c r="D115" s="219"/>
      <c r="E115" s="219"/>
      <c r="F115" s="219"/>
      <c r="G115" s="219"/>
      <c r="H115" s="219"/>
      <c r="I115" s="219"/>
    </row>
    <row r="116" ht="16.5" spans="1:9">
      <c r="A116" s="220">
        <v>7</v>
      </c>
      <c r="B116" s="221">
        <v>45</v>
      </c>
      <c r="C116" s="218"/>
      <c r="D116" s="219"/>
      <c r="E116" s="219"/>
      <c r="F116" s="219"/>
      <c r="G116" s="219"/>
      <c r="H116" s="219"/>
      <c r="I116" s="219"/>
    </row>
    <row r="117" ht="16.5" spans="1:9">
      <c r="A117" s="220">
        <v>8</v>
      </c>
      <c r="B117" s="221">
        <v>40</v>
      </c>
      <c r="C117" s="218"/>
      <c r="D117" s="219"/>
      <c r="E117" s="219"/>
      <c r="F117" s="219"/>
      <c r="G117" s="219"/>
      <c r="H117" s="219"/>
      <c r="I117" s="219"/>
    </row>
    <row r="118" ht="16.5" spans="1:9">
      <c r="A118" s="220">
        <v>9</v>
      </c>
      <c r="B118" s="221">
        <v>35</v>
      </c>
      <c r="C118" s="218"/>
      <c r="D118" s="219"/>
      <c r="E118" s="219"/>
      <c r="F118" s="219"/>
      <c r="G118" s="219"/>
      <c r="H118" s="219"/>
      <c r="I118" s="219"/>
    </row>
    <row r="119" ht="16.5" spans="1:9">
      <c r="A119" s="220">
        <v>10</v>
      </c>
      <c r="B119" s="221">
        <v>30</v>
      </c>
      <c r="C119" s="218"/>
      <c r="D119" s="219"/>
      <c r="E119" s="219"/>
      <c r="F119" s="219"/>
      <c r="G119" s="219"/>
      <c r="H119" s="219"/>
      <c r="I119" s="219"/>
    </row>
    <row r="120" ht="16.5" spans="1:9">
      <c r="A120" s="220">
        <v>11</v>
      </c>
      <c r="B120" s="221">
        <v>25</v>
      </c>
      <c r="C120" s="218"/>
      <c r="D120" s="219"/>
      <c r="E120" s="219"/>
      <c r="F120" s="219"/>
      <c r="G120" s="219"/>
      <c r="H120" s="219"/>
      <c r="I120" s="219"/>
    </row>
    <row r="121" ht="16.5" spans="1:9">
      <c r="A121" s="220">
        <v>12</v>
      </c>
      <c r="B121" s="221">
        <v>20</v>
      </c>
      <c r="C121" s="218"/>
      <c r="D121" s="219"/>
      <c r="E121" s="219"/>
      <c r="F121" s="219"/>
      <c r="G121" s="219"/>
      <c r="H121" s="219"/>
      <c r="I121" s="219"/>
    </row>
    <row r="122" ht="16.5" spans="1:9">
      <c r="A122" s="220">
        <v>13</v>
      </c>
      <c r="B122" s="221">
        <v>15</v>
      </c>
      <c r="C122" s="218"/>
      <c r="D122" s="219"/>
      <c r="E122" s="219"/>
      <c r="F122" s="219"/>
      <c r="G122" s="219"/>
      <c r="H122" s="219"/>
      <c r="I122" s="219"/>
    </row>
    <row r="123" ht="16.5" spans="1:9">
      <c r="A123" s="220">
        <v>14</v>
      </c>
      <c r="B123" s="221">
        <v>13</v>
      </c>
      <c r="C123" s="218"/>
      <c r="D123" s="219"/>
      <c r="E123" s="219"/>
      <c r="F123" s="219"/>
      <c r="G123" s="219"/>
      <c r="H123" s="219"/>
      <c r="I123" s="219"/>
    </row>
    <row r="124" ht="16.5" spans="1:9">
      <c r="A124" s="220">
        <v>15</v>
      </c>
      <c r="B124" s="221">
        <v>11</v>
      </c>
      <c r="C124" s="218"/>
      <c r="D124" s="219"/>
      <c r="E124" s="219"/>
      <c r="F124" s="219"/>
      <c r="G124" s="219"/>
      <c r="H124" s="219"/>
      <c r="I124" s="219"/>
    </row>
    <row r="125" ht="16.5" spans="1:9">
      <c r="A125" s="220">
        <v>16</v>
      </c>
      <c r="B125" s="221">
        <v>9</v>
      </c>
      <c r="C125" s="218"/>
      <c r="D125" s="219"/>
      <c r="E125" s="219"/>
      <c r="F125" s="219"/>
      <c r="G125" s="219"/>
      <c r="H125" s="219"/>
      <c r="I125" s="219"/>
    </row>
    <row r="126" ht="16.5" spans="1:9">
      <c r="A126" s="220">
        <v>17</v>
      </c>
      <c r="B126" s="221">
        <v>7</v>
      </c>
      <c r="C126" s="218"/>
      <c r="D126" s="219"/>
      <c r="E126" s="219"/>
      <c r="F126" s="219"/>
      <c r="G126" s="219"/>
      <c r="H126" s="219"/>
      <c r="I126" s="219"/>
    </row>
    <row r="127" ht="16.5" spans="1:9">
      <c r="A127" s="220">
        <v>18</v>
      </c>
      <c r="B127" s="221">
        <v>5</v>
      </c>
      <c r="C127" s="218"/>
      <c r="D127" s="219"/>
      <c r="E127" s="219"/>
      <c r="F127" s="219"/>
      <c r="G127" s="219"/>
      <c r="H127" s="219"/>
      <c r="I127" s="219"/>
    </row>
    <row r="128" ht="16.5" spans="1:9">
      <c r="A128" s="220">
        <v>19</v>
      </c>
      <c r="B128" s="221">
        <v>4</v>
      </c>
      <c r="C128" s="218"/>
      <c r="D128" s="219"/>
      <c r="E128" s="219"/>
      <c r="F128" s="219"/>
      <c r="G128" s="219"/>
      <c r="H128" s="219"/>
      <c r="I128" s="219"/>
    </row>
    <row r="129" ht="16.5" spans="1:9">
      <c r="A129" s="220">
        <v>20</v>
      </c>
      <c r="B129" s="221">
        <v>3</v>
      </c>
      <c r="C129" s="218"/>
      <c r="D129" s="219"/>
      <c r="E129" s="219"/>
      <c r="F129" s="219"/>
      <c r="G129" s="219"/>
      <c r="H129" s="219"/>
      <c r="I129" s="219"/>
    </row>
    <row r="130" ht="16.5" spans="1:9">
      <c r="A130" s="220">
        <v>21</v>
      </c>
      <c r="B130" s="221">
        <v>2</v>
      </c>
      <c r="C130" s="218"/>
      <c r="D130" s="219"/>
      <c r="E130" s="219"/>
      <c r="F130" s="219"/>
      <c r="G130" s="219"/>
      <c r="H130" s="219"/>
      <c r="I130" s="219"/>
    </row>
    <row r="131" ht="16.5" spans="1:9">
      <c r="A131" s="220">
        <v>22</v>
      </c>
      <c r="B131" s="221">
        <v>1</v>
      </c>
      <c r="C131" s="218"/>
      <c r="D131" s="219"/>
      <c r="E131" s="219"/>
      <c r="F131" s="219"/>
      <c r="G131" s="219"/>
      <c r="H131" s="219"/>
      <c r="I131" s="219"/>
    </row>
    <row r="132" ht="15.75" spans="1:9">
      <c r="A132" s="222"/>
      <c r="C132" s="218"/>
      <c r="D132" s="219"/>
      <c r="E132" s="219"/>
      <c r="F132" s="219"/>
      <c r="G132" s="219"/>
      <c r="H132" s="219"/>
      <c r="I132" s="219"/>
    </row>
    <row r="133" ht="15.75" spans="1:9">
      <c r="A133" s="223"/>
      <c r="B133" s="224"/>
      <c r="C133" s="218"/>
      <c r="D133" s="219"/>
      <c r="E133" s="219"/>
      <c r="F133" s="219"/>
      <c r="G133" s="219"/>
      <c r="H133" s="219"/>
      <c r="I133" s="219"/>
    </row>
    <row r="134" ht="15.75" spans="1:9">
      <c r="A134" s="223"/>
      <c r="B134" s="224"/>
      <c r="C134" s="218"/>
      <c r="D134" s="219"/>
      <c r="E134" s="219"/>
      <c r="F134" s="219"/>
      <c r="G134" s="219"/>
      <c r="H134" s="219"/>
      <c r="I134" s="219"/>
    </row>
  </sheetData>
  <sortState ref="B86:I106">
    <sortCondition ref="I86:I106" descending="1"/>
  </sortState>
  <mergeCells count="30">
    <mergeCell ref="A1:M1"/>
    <mergeCell ref="A2:M2"/>
    <mergeCell ref="A3:M3"/>
    <mergeCell ref="A4:M4"/>
    <mergeCell ref="A16:M16"/>
    <mergeCell ref="D38:L38"/>
    <mergeCell ref="A62:I62"/>
    <mergeCell ref="A84:I84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O8" sqref="O8"/>
    </sheetView>
  </sheetViews>
  <sheetFormatPr defaultColWidth="9" defaultRowHeight="12.75"/>
  <cols>
    <col min="2" max="2" width="21.7111111111111" customWidth="1"/>
  </cols>
  <sheetData>
    <row r="1" ht="21.75" spans="1:14">
      <c r="A1" s="9"/>
      <c r="B1" s="10"/>
      <c r="C1" s="10"/>
      <c r="D1" s="11" t="s">
        <v>66</v>
      </c>
      <c r="E1" s="11"/>
      <c r="F1" s="11"/>
      <c r="G1" s="11"/>
      <c r="H1" s="11"/>
      <c r="I1" s="11"/>
      <c r="J1" s="10"/>
      <c r="K1" s="10"/>
      <c r="L1" s="10"/>
      <c r="M1" s="42"/>
      <c r="N1" s="42"/>
    </row>
    <row r="2" ht="32.25" spans="1:14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67</v>
      </c>
      <c r="J2" s="13" t="s">
        <v>51</v>
      </c>
      <c r="K2" s="13" t="s">
        <v>52</v>
      </c>
      <c r="L2" s="43" t="s">
        <v>68</v>
      </c>
      <c r="M2" s="42"/>
      <c r="N2" s="42"/>
    </row>
    <row r="3" ht="15.75" spans="1:14">
      <c r="A3" s="14">
        <v>1</v>
      </c>
      <c r="B3" s="15" t="s">
        <v>63</v>
      </c>
      <c r="C3" s="16">
        <v>146</v>
      </c>
      <c r="D3" s="16">
        <v>154</v>
      </c>
      <c r="E3" s="16">
        <v>117</v>
      </c>
      <c r="F3" s="16">
        <v>131</v>
      </c>
      <c r="G3" s="17">
        <v>135</v>
      </c>
      <c r="H3" s="17">
        <v>146</v>
      </c>
      <c r="I3" s="44">
        <v>60</v>
      </c>
      <c r="J3" s="45">
        <f t="shared" ref="J3:J18" si="0">SUM(C3:I3)</f>
        <v>889</v>
      </c>
      <c r="K3" s="46">
        <f t="shared" ref="K3:K18" si="1">J3/6</f>
        <v>148.166666666667</v>
      </c>
      <c r="L3" s="47">
        <f>SUM(J3:J4)</f>
        <v>1851</v>
      </c>
      <c r="M3" s="42">
        <v>3</v>
      </c>
      <c r="N3" s="42"/>
    </row>
    <row r="4" ht="15.75" spans="1:13">
      <c r="A4" s="18"/>
      <c r="B4" s="15" t="s">
        <v>69</v>
      </c>
      <c r="C4" s="16">
        <v>132</v>
      </c>
      <c r="D4" s="16">
        <v>136</v>
      </c>
      <c r="E4" s="16">
        <v>210</v>
      </c>
      <c r="F4" s="16">
        <v>178</v>
      </c>
      <c r="G4" s="17">
        <v>164</v>
      </c>
      <c r="H4" s="17">
        <v>142</v>
      </c>
      <c r="I4" s="48"/>
      <c r="J4" s="49">
        <f t="shared" si="0"/>
        <v>962</v>
      </c>
      <c r="K4" s="50">
        <f t="shared" si="1"/>
        <v>160.333333333333</v>
      </c>
      <c r="L4" s="51"/>
      <c r="M4" s="42"/>
    </row>
    <row r="5" ht="15.75" spans="1:13">
      <c r="A5" s="19">
        <v>2</v>
      </c>
      <c r="B5" s="15" t="s">
        <v>31</v>
      </c>
      <c r="C5" s="16">
        <v>133</v>
      </c>
      <c r="D5" s="16">
        <v>162</v>
      </c>
      <c r="E5" s="16">
        <v>155</v>
      </c>
      <c r="F5" s="16">
        <v>131</v>
      </c>
      <c r="G5" s="17">
        <v>131</v>
      </c>
      <c r="H5" s="17">
        <v>116</v>
      </c>
      <c r="I5" s="52">
        <v>60</v>
      </c>
      <c r="J5" s="49">
        <f t="shared" si="0"/>
        <v>888</v>
      </c>
      <c r="K5" s="50">
        <f t="shared" si="1"/>
        <v>148</v>
      </c>
      <c r="L5" s="53">
        <f>SUM(J5:J6)</f>
        <v>1668</v>
      </c>
      <c r="M5">
        <v>7</v>
      </c>
    </row>
    <row r="6" ht="15.75" spans="1:12">
      <c r="A6" s="18"/>
      <c r="B6" s="20" t="s">
        <v>80</v>
      </c>
      <c r="C6" s="21">
        <v>128</v>
      </c>
      <c r="D6" s="21">
        <v>140</v>
      </c>
      <c r="E6" s="21">
        <v>137</v>
      </c>
      <c r="F6" s="21">
        <v>133</v>
      </c>
      <c r="G6" s="22">
        <v>119</v>
      </c>
      <c r="H6" s="22">
        <v>123</v>
      </c>
      <c r="I6" s="48"/>
      <c r="J6" s="24">
        <f t="shared" si="0"/>
        <v>780</v>
      </c>
      <c r="K6" s="50">
        <f t="shared" si="1"/>
        <v>130</v>
      </c>
      <c r="L6" s="51"/>
    </row>
    <row r="7" ht="15.75" spans="1:13">
      <c r="A7" s="19">
        <v>3</v>
      </c>
      <c r="B7" s="7" t="s">
        <v>40</v>
      </c>
      <c r="C7" s="23">
        <v>95</v>
      </c>
      <c r="D7" s="23">
        <v>126</v>
      </c>
      <c r="E7" s="23">
        <v>148</v>
      </c>
      <c r="F7" s="23">
        <v>122</v>
      </c>
      <c r="G7" s="24">
        <v>116</v>
      </c>
      <c r="H7" s="24">
        <v>105</v>
      </c>
      <c r="I7" s="54">
        <v>60</v>
      </c>
      <c r="J7" s="49">
        <f t="shared" si="0"/>
        <v>772</v>
      </c>
      <c r="K7" s="55">
        <f t="shared" si="1"/>
        <v>128.666666666667</v>
      </c>
      <c r="L7" s="53">
        <f>SUM(J7:J8)</f>
        <v>1483</v>
      </c>
      <c r="M7">
        <v>8</v>
      </c>
    </row>
    <row r="8" ht="16.5" spans="1:12">
      <c r="A8" s="25"/>
      <c r="B8" s="26" t="s">
        <v>39</v>
      </c>
      <c r="C8" s="27">
        <v>109</v>
      </c>
      <c r="D8" s="27">
        <v>91</v>
      </c>
      <c r="E8" s="27">
        <v>157</v>
      </c>
      <c r="F8" s="27">
        <v>109</v>
      </c>
      <c r="G8" s="28">
        <v>109</v>
      </c>
      <c r="H8" s="28">
        <v>136</v>
      </c>
      <c r="I8" s="56"/>
      <c r="J8" s="28">
        <f t="shared" si="0"/>
        <v>711</v>
      </c>
      <c r="K8" s="57">
        <f t="shared" si="1"/>
        <v>118.5</v>
      </c>
      <c r="L8" s="58"/>
    </row>
    <row r="9" ht="15.75" spans="1:14">
      <c r="A9" s="29">
        <v>4</v>
      </c>
      <c r="B9" s="30" t="s">
        <v>62</v>
      </c>
      <c r="C9" s="31">
        <v>108</v>
      </c>
      <c r="D9" s="31">
        <v>158</v>
      </c>
      <c r="E9" s="31">
        <v>135</v>
      </c>
      <c r="F9" s="31">
        <v>145</v>
      </c>
      <c r="G9" s="32">
        <v>121</v>
      </c>
      <c r="H9" s="32">
        <v>154</v>
      </c>
      <c r="I9" s="52">
        <v>60</v>
      </c>
      <c r="J9" s="49">
        <f t="shared" si="0"/>
        <v>881</v>
      </c>
      <c r="K9" s="59">
        <f t="shared" si="1"/>
        <v>146.833333333333</v>
      </c>
      <c r="L9" s="47">
        <f t="shared" ref="L9:L15" si="2">SUM(J9:J10)</f>
        <v>1841</v>
      </c>
      <c r="M9">
        <v>4</v>
      </c>
      <c r="N9" s="42"/>
    </row>
    <row r="10" ht="15.75" spans="1:14">
      <c r="A10" s="33"/>
      <c r="B10" s="20" t="s">
        <v>54</v>
      </c>
      <c r="C10" s="21">
        <v>157</v>
      </c>
      <c r="D10" s="21">
        <v>158</v>
      </c>
      <c r="E10" s="21">
        <v>145</v>
      </c>
      <c r="F10" s="21">
        <v>190</v>
      </c>
      <c r="G10" s="22">
        <v>172</v>
      </c>
      <c r="H10" s="22">
        <v>138</v>
      </c>
      <c r="I10" s="48"/>
      <c r="J10" s="24">
        <f t="shared" si="0"/>
        <v>960</v>
      </c>
      <c r="K10" s="55">
        <f t="shared" si="1"/>
        <v>160</v>
      </c>
      <c r="L10" s="51"/>
      <c r="N10" s="42"/>
    </row>
    <row r="11" ht="15.75" spans="1:14">
      <c r="A11" s="34">
        <v>5</v>
      </c>
      <c r="B11" s="15" t="s">
        <v>113</v>
      </c>
      <c r="C11" s="16">
        <v>130</v>
      </c>
      <c r="D11" s="16">
        <v>143</v>
      </c>
      <c r="E11" s="16">
        <v>111</v>
      </c>
      <c r="F11" s="16">
        <v>99</v>
      </c>
      <c r="G11" s="17">
        <v>156</v>
      </c>
      <c r="H11" s="17">
        <v>149</v>
      </c>
      <c r="I11" s="44">
        <v>60</v>
      </c>
      <c r="J11" s="24">
        <f t="shared" si="0"/>
        <v>848</v>
      </c>
      <c r="K11" s="60">
        <f t="shared" si="1"/>
        <v>141.333333333333</v>
      </c>
      <c r="L11" s="53">
        <f t="shared" si="2"/>
        <v>1854</v>
      </c>
      <c r="M11">
        <v>2</v>
      </c>
      <c r="N11" s="61"/>
    </row>
    <row r="12" ht="15.75" spans="1:14">
      <c r="A12" s="35"/>
      <c r="B12" s="20" t="s">
        <v>78</v>
      </c>
      <c r="C12" s="21">
        <v>165</v>
      </c>
      <c r="D12" s="21">
        <v>116</v>
      </c>
      <c r="E12" s="21">
        <v>187</v>
      </c>
      <c r="F12" s="21">
        <v>202</v>
      </c>
      <c r="G12" s="22">
        <v>187</v>
      </c>
      <c r="H12" s="22">
        <v>149</v>
      </c>
      <c r="I12" s="48"/>
      <c r="J12" s="24">
        <f t="shared" si="0"/>
        <v>1006</v>
      </c>
      <c r="K12" s="60">
        <f t="shared" si="1"/>
        <v>167.666666666667</v>
      </c>
      <c r="L12" s="51"/>
      <c r="N12" s="62"/>
    </row>
    <row r="13" ht="15.75" spans="1:14">
      <c r="A13" s="34">
        <v>6</v>
      </c>
      <c r="B13" s="36" t="s">
        <v>64</v>
      </c>
      <c r="C13" s="37">
        <v>91</v>
      </c>
      <c r="D13" s="37">
        <v>184</v>
      </c>
      <c r="E13" s="37">
        <v>115</v>
      </c>
      <c r="F13" s="37">
        <v>165</v>
      </c>
      <c r="G13" s="38">
        <v>123</v>
      </c>
      <c r="H13" s="38">
        <v>171</v>
      </c>
      <c r="I13" s="37">
        <v>60</v>
      </c>
      <c r="J13" s="49">
        <f t="shared" si="0"/>
        <v>909</v>
      </c>
      <c r="K13" s="59">
        <f t="shared" si="1"/>
        <v>151.5</v>
      </c>
      <c r="L13" s="63">
        <f t="shared" si="2"/>
        <v>1816</v>
      </c>
      <c r="M13">
        <v>5</v>
      </c>
      <c r="N13" s="62"/>
    </row>
    <row r="14" ht="15.75" spans="1:14">
      <c r="A14" s="35"/>
      <c r="B14" s="20" t="s">
        <v>57</v>
      </c>
      <c r="C14" s="21">
        <v>117</v>
      </c>
      <c r="D14" s="21">
        <v>125</v>
      </c>
      <c r="E14" s="21">
        <v>160</v>
      </c>
      <c r="F14" s="21">
        <v>187</v>
      </c>
      <c r="G14" s="22">
        <v>170</v>
      </c>
      <c r="H14" s="22">
        <v>148</v>
      </c>
      <c r="I14" s="21"/>
      <c r="J14" s="24">
        <f t="shared" si="0"/>
        <v>907</v>
      </c>
      <c r="K14" s="55">
        <f t="shared" si="1"/>
        <v>151.166666666667</v>
      </c>
      <c r="L14" s="51"/>
      <c r="N14" s="62"/>
    </row>
    <row r="15" ht="15.75" spans="1:14">
      <c r="A15" s="34">
        <v>7</v>
      </c>
      <c r="B15" s="15" t="s">
        <v>35</v>
      </c>
      <c r="C15" s="16">
        <v>137</v>
      </c>
      <c r="D15" s="16">
        <v>173</v>
      </c>
      <c r="E15" s="16">
        <v>136</v>
      </c>
      <c r="F15" s="16">
        <v>158</v>
      </c>
      <c r="G15" s="39">
        <v>180</v>
      </c>
      <c r="H15" s="39">
        <v>172</v>
      </c>
      <c r="I15" s="37">
        <v>60</v>
      </c>
      <c r="J15" s="24">
        <f t="shared" si="0"/>
        <v>1016</v>
      </c>
      <c r="K15" s="55">
        <f t="shared" si="1"/>
        <v>169.333333333333</v>
      </c>
      <c r="L15" s="63">
        <f t="shared" si="2"/>
        <v>2022</v>
      </c>
      <c r="M15">
        <v>1</v>
      </c>
      <c r="N15" s="62"/>
    </row>
    <row r="16" ht="15.75" spans="1:14">
      <c r="A16" s="35"/>
      <c r="B16" s="20" t="s">
        <v>56</v>
      </c>
      <c r="C16" s="21">
        <v>131</v>
      </c>
      <c r="D16" s="21">
        <v>183</v>
      </c>
      <c r="E16" s="21">
        <v>168</v>
      </c>
      <c r="F16" s="21">
        <v>175</v>
      </c>
      <c r="G16" s="40">
        <v>161</v>
      </c>
      <c r="H16" s="40">
        <v>188</v>
      </c>
      <c r="I16" s="21"/>
      <c r="J16" s="24">
        <f t="shared" si="0"/>
        <v>1006</v>
      </c>
      <c r="K16" s="55">
        <f t="shared" si="1"/>
        <v>167.666666666667</v>
      </c>
      <c r="L16" s="51"/>
      <c r="N16" s="62"/>
    </row>
    <row r="17" ht="15.75" spans="1:14">
      <c r="A17" s="41">
        <v>8</v>
      </c>
      <c r="B17" s="30" t="s">
        <v>38</v>
      </c>
      <c r="C17" s="31">
        <v>123</v>
      </c>
      <c r="D17" s="31">
        <v>117</v>
      </c>
      <c r="E17" s="31">
        <v>142</v>
      </c>
      <c r="F17" s="31">
        <v>127</v>
      </c>
      <c r="G17" s="32">
        <v>135</v>
      </c>
      <c r="H17" s="32">
        <v>161</v>
      </c>
      <c r="I17" s="52">
        <v>60</v>
      </c>
      <c r="J17" s="49">
        <f t="shared" si="0"/>
        <v>865</v>
      </c>
      <c r="K17" s="59">
        <f t="shared" si="1"/>
        <v>144.166666666667</v>
      </c>
      <c r="L17" s="63">
        <f t="shared" ref="L17" si="3">SUM(J17:J18)</f>
        <v>1798</v>
      </c>
      <c r="M17">
        <v>6</v>
      </c>
      <c r="N17" s="62"/>
    </row>
    <row r="18" ht="15.75" spans="1:14">
      <c r="A18" s="33"/>
      <c r="B18" s="20" t="s">
        <v>45</v>
      </c>
      <c r="C18" s="21">
        <v>190</v>
      </c>
      <c r="D18" s="21">
        <v>175</v>
      </c>
      <c r="E18" s="21">
        <v>120</v>
      </c>
      <c r="F18" s="21">
        <v>158</v>
      </c>
      <c r="G18" s="22">
        <v>140</v>
      </c>
      <c r="H18" s="22">
        <v>150</v>
      </c>
      <c r="I18" s="48"/>
      <c r="J18" s="24">
        <f t="shared" si="0"/>
        <v>933</v>
      </c>
      <c r="K18" s="55">
        <f t="shared" si="1"/>
        <v>155.5</v>
      </c>
      <c r="L18" s="51"/>
      <c r="N18" s="62"/>
    </row>
  </sheetData>
  <mergeCells count="17">
    <mergeCell ref="D1:I1"/>
    <mergeCell ref="A3:A4"/>
    <mergeCell ref="A5:A6"/>
    <mergeCell ref="A7:A8"/>
    <mergeCell ref="A9:A10"/>
    <mergeCell ref="A11:A12"/>
    <mergeCell ref="A13:A14"/>
    <mergeCell ref="A15:A16"/>
    <mergeCell ref="A17:A18"/>
    <mergeCell ref="L3:L4"/>
    <mergeCell ref="L5:L6"/>
    <mergeCell ref="L7:L8"/>
    <mergeCell ref="L9:L10"/>
    <mergeCell ref="L11:L12"/>
    <mergeCell ref="L13:L14"/>
    <mergeCell ref="L15:L16"/>
    <mergeCell ref="L17:L18"/>
  </mergeCells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D13" sqref="D13"/>
    </sheetView>
  </sheetViews>
  <sheetFormatPr defaultColWidth="9" defaultRowHeight="12.75" outlineLevelCol="1"/>
  <cols>
    <col min="1" max="1" width="22.7111111111111" customWidth="1"/>
    <col min="2" max="2" width="14.4222222222222" customWidth="1"/>
    <col min="3" max="3" width="13.7111111111111" customWidth="1"/>
  </cols>
  <sheetData>
    <row r="1" ht="15.75" spans="1:2">
      <c r="A1" s="1" t="s">
        <v>59</v>
      </c>
      <c r="B1" s="2">
        <v>800</v>
      </c>
    </row>
    <row r="2" ht="15.75" spans="1:2">
      <c r="A2" s="3" t="s">
        <v>78</v>
      </c>
      <c r="B2" s="2">
        <v>900</v>
      </c>
    </row>
    <row r="3" ht="15.75" spans="1:2">
      <c r="A3" s="4" t="s">
        <v>56</v>
      </c>
      <c r="B3" s="2">
        <v>900</v>
      </c>
    </row>
    <row r="4" ht="15.75" spans="1:2">
      <c r="A4" s="5" t="s">
        <v>54</v>
      </c>
      <c r="B4" s="2">
        <v>900</v>
      </c>
    </row>
    <row r="5" ht="15.75" spans="1:2">
      <c r="A5" s="5" t="s">
        <v>45</v>
      </c>
      <c r="B5" s="2">
        <v>900</v>
      </c>
    </row>
    <row r="6" ht="15.75" spans="1:2">
      <c r="A6" s="5" t="s">
        <v>69</v>
      </c>
      <c r="B6" s="2">
        <v>900</v>
      </c>
    </row>
    <row r="7" ht="15.75" spans="1:2">
      <c r="A7" s="4" t="s">
        <v>57</v>
      </c>
      <c r="B7" s="2">
        <v>900</v>
      </c>
    </row>
    <row r="8" ht="15.75" spans="1:2">
      <c r="A8" s="3" t="s">
        <v>80</v>
      </c>
      <c r="B8" s="2">
        <v>900</v>
      </c>
    </row>
    <row r="9" ht="15.75" spans="1:2">
      <c r="A9" s="4" t="s">
        <v>39</v>
      </c>
      <c r="B9" s="2">
        <v>900</v>
      </c>
    </row>
    <row r="10" ht="15.75" spans="1:2">
      <c r="A10" s="5" t="s">
        <v>35</v>
      </c>
      <c r="B10" s="2">
        <v>900</v>
      </c>
    </row>
    <row r="11" ht="15.75" spans="1:2">
      <c r="A11" s="6" t="s">
        <v>63</v>
      </c>
      <c r="B11" s="2">
        <v>900</v>
      </c>
    </row>
    <row r="12" ht="15.75" spans="1:2">
      <c r="A12" s="7" t="s">
        <v>38</v>
      </c>
      <c r="B12" s="2">
        <v>900</v>
      </c>
    </row>
    <row r="13" ht="15.75" spans="1:2">
      <c r="A13" s="5" t="s">
        <v>31</v>
      </c>
      <c r="B13" s="2">
        <v>900</v>
      </c>
    </row>
    <row r="14" ht="15.75" spans="1:2">
      <c r="A14" s="5" t="s">
        <v>62</v>
      </c>
      <c r="B14" s="2">
        <v>900</v>
      </c>
    </row>
    <row r="15" ht="15.75" spans="1:2">
      <c r="A15" s="8" t="s">
        <v>113</v>
      </c>
      <c r="B15" s="2">
        <v>900</v>
      </c>
    </row>
    <row r="16" ht="15.75" spans="1:2">
      <c r="A16" s="3" t="s">
        <v>64</v>
      </c>
      <c r="B16" s="2">
        <v>900</v>
      </c>
    </row>
    <row r="17" ht="15.75" spans="1:2">
      <c r="A17" s="5" t="s">
        <v>40</v>
      </c>
      <c r="B17" s="2">
        <v>900</v>
      </c>
    </row>
    <row r="18" spans="2:2">
      <c r="B18">
        <f>SUM(B1:B17)</f>
        <v>15200</v>
      </c>
    </row>
  </sheetData>
  <pageMargins left="0.7" right="0.7" top="0.75" bottom="0.75" header="0.3" footer="0.3"/>
  <pageSetup paperSize="9" orientation="portrait" horizontalDpi="12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C24" sqref="C24"/>
    </sheetView>
  </sheetViews>
  <sheetFormatPr defaultColWidth="9" defaultRowHeight="12.75" outlineLevelCol="3"/>
  <cols>
    <col min="1" max="1" width="5.56666666666667" customWidth="1"/>
    <col min="2" max="2" width="23.7111111111111" customWidth="1"/>
  </cols>
  <sheetData>
    <row r="1" ht="16.5" spans="1:4">
      <c r="A1" s="379"/>
      <c r="B1" s="380" t="s">
        <v>29</v>
      </c>
      <c r="C1" s="379"/>
      <c r="D1" s="381"/>
    </row>
    <row r="2" ht="15.75" spans="1:4">
      <c r="A2" s="382">
        <v>1</v>
      </c>
      <c r="B2" s="383" t="s">
        <v>30</v>
      </c>
      <c r="C2" s="384"/>
      <c r="D2" s="385"/>
    </row>
    <row r="3" ht="15.75" spans="1:4">
      <c r="A3" s="122">
        <v>2</v>
      </c>
      <c r="B3" s="386" t="s">
        <v>31</v>
      </c>
      <c r="C3" s="387"/>
      <c r="D3" s="388"/>
    </row>
    <row r="4" ht="15.75" spans="1:4">
      <c r="A4" s="122">
        <v>3</v>
      </c>
      <c r="B4" s="383" t="s">
        <v>32</v>
      </c>
      <c r="C4" s="387"/>
      <c r="D4" s="388"/>
    </row>
    <row r="5" ht="15.75" spans="1:4">
      <c r="A5" s="122">
        <v>4</v>
      </c>
      <c r="B5" s="383" t="s">
        <v>33</v>
      </c>
      <c r="C5" s="387"/>
      <c r="D5" s="388"/>
    </row>
    <row r="6" ht="15.75" spans="1:4">
      <c r="A6" s="122">
        <v>5</v>
      </c>
      <c r="B6" s="383" t="s">
        <v>34</v>
      </c>
      <c r="C6" s="387"/>
      <c r="D6" s="389"/>
    </row>
    <row r="7" ht="15.75" spans="1:4">
      <c r="A7" s="122">
        <v>6</v>
      </c>
      <c r="B7" s="383" t="s">
        <v>35</v>
      </c>
      <c r="C7" s="387"/>
      <c r="D7" s="390"/>
    </row>
    <row r="8" ht="15.75" spans="1:4">
      <c r="A8" s="122">
        <v>7</v>
      </c>
      <c r="B8" s="391" t="s">
        <v>36</v>
      </c>
      <c r="C8" s="387"/>
      <c r="D8" s="389"/>
    </row>
    <row r="9" ht="15.75" spans="1:4">
      <c r="A9" s="122">
        <v>8</v>
      </c>
      <c r="B9" s="391" t="s">
        <v>37</v>
      </c>
      <c r="C9" s="387"/>
      <c r="D9" s="389"/>
    </row>
    <row r="10" ht="15.75" spans="1:4">
      <c r="A10" s="122">
        <v>9</v>
      </c>
      <c r="B10" s="386" t="s">
        <v>38</v>
      </c>
      <c r="C10" s="387"/>
      <c r="D10" s="388"/>
    </row>
    <row r="11" ht="15.75" spans="1:4">
      <c r="A11" s="122">
        <v>10</v>
      </c>
      <c r="B11" s="391" t="s">
        <v>39</v>
      </c>
      <c r="C11" s="387"/>
      <c r="D11" s="388"/>
    </row>
    <row r="12" ht="15.75" spans="1:4">
      <c r="A12" s="122">
        <v>11</v>
      </c>
      <c r="B12" s="392" t="s">
        <v>40</v>
      </c>
      <c r="C12" s="387"/>
      <c r="D12" s="388"/>
    </row>
    <row r="13" ht="15.75" spans="1:4">
      <c r="A13" s="122">
        <v>12</v>
      </c>
      <c r="B13" s="386" t="s">
        <v>41</v>
      </c>
      <c r="C13" s="387"/>
      <c r="D13" s="388"/>
    </row>
    <row r="14" ht="15.75" spans="1:4">
      <c r="A14" s="122">
        <v>13</v>
      </c>
      <c r="B14" s="391" t="s">
        <v>42</v>
      </c>
      <c r="C14" s="387"/>
      <c r="D14" s="388"/>
    </row>
    <row r="15" ht="15.75" spans="1:4">
      <c r="A15" s="122">
        <v>14</v>
      </c>
      <c r="B15" s="391" t="s">
        <v>43</v>
      </c>
      <c r="C15" s="387"/>
      <c r="D15" s="388"/>
    </row>
    <row r="16" ht="15.75" spans="1:4">
      <c r="A16" s="122">
        <v>15</v>
      </c>
      <c r="B16" s="391" t="s">
        <v>44</v>
      </c>
      <c r="C16" s="387"/>
      <c r="D16" s="388"/>
    </row>
    <row r="17" ht="15.75" spans="1:4">
      <c r="A17" s="122">
        <v>16</v>
      </c>
      <c r="B17" s="391" t="s">
        <v>45</v>
      </c>
      <c r="C17" s="387"/>
      <c r="D17" s="388"/>
    </row>
    <row r="18" ht="15.75" spans="1:4">
      <c r="A18" s="122"/>
      <c r="B18" s="391"/>
      <c r="C18" s="387"/>
      <c r="D18" s="393"/>
    </row>
    <row r="19" ht="15.75" spans="1:4">
      <c r="A19" s="122"/>
      <c r="B19" s="394"/>
      <c r="C19" s="387"/>
      <c r="D19" s="393"/>
    </row>
    <row r="20" ht="15.75" spans="1:4">
      <c r="A20" s="122"/>
      <c r="B20" s="394"/>
      <c r="C20" s="387"/>
      <c r="D20" s="393"/>
    </row>
    <row r="21" ht="15.75" spans="1:4">
      <c r="A21" s="122"/>
      <c r="B21" s="394"/>
      <c r="C21" s="387"/>
      <c r="D21" s="393"/>
    </row>
    <row r="22" ht="16.5" spans="1:4">
      <c r="A22" s="126"/>
      <c r="B22" s="395"/>
      <c r="C22" s="396"/>
      <c r="D22" s="397"/>
    </row>
    <row r="23" ht="15.75" spans="3:3">
      <c r="C23" s="398">
        <f>SUM(C1:C22)</f>
        <v>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view="pageBreakPreview" zoomScaleNormal="100" topLeftCell="A4" workbookViewId="0">
      <selection activeCell="E14" sqref="E14"/>
    </sheetView>
  </sheetViews>
  <sheetFormatPr defaultColWidth="9" defaultRowHeight="12.75"/>
  <cols>
    <col min="2" max="2" width="21.5666666666667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47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344"/>
    </row>
    <row r="5" ht="32.25" spans="1:12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53" t="s">
        <v>52</v>
      </c>
      <c r="L5" s="143"/>
    </row>
    <row r="6" ht="15.75" spans="1:12">
      <c r="A6" s="372">
        <v>1</v>
      </c>
      <c r="B6" s="267" t="s">
        <v>53</v>
      </c>
      <c r="C6" s="45">
        <v>220</v>
      </c>
      <c r="D6" s="45">
        <v>123</v>
      </c>
      <c r="E6" s="45">
        <v>188</v>
      </c>
      <c r="F6" s="45">
        <v>157</v>
      </c>
      <c r="G6" s="45">
        <v>169</v>
      </c>
      <c r="H6" s="45">
        <v>162</v>
      </c>
      <c r="I6" s="45">
        <v>30</v>
      </c>
      <c r="J6" s="291">
        <f t="shared" ref="J6:J15" si="0">SUM(C6:I6)</f>
        <v>1049</v>
      </c>
      <c r="K6" s="346">
        <f t="shared" ref="K6:K15" si="1">J6/6</f>
        <v>174.833333333333</v>
      </c>
      <c r="L6" s="9"/>
    </row>
    <row r="7" ht="15.75" spans="1:12">
      <c r="A7" s="373">
        <v>2</v>
      </c>
      <c r="B7" s="5" t="s">
        <v>54</v>
      </c>
      <c r="C7" s="49">
        <v>162</v>
      </c>
      <c r="D7" s="49">
        <v>176</v>
      </c>
      <c r="E7" s="49">
        <v>181</v>
      </c>
      <c r="F7" s="49">
        <v>187</v>
      </c>
      <c r="G7" s="49">
        <v>158</v>
      </c>
      <c r="H7" s="49">
        <v>160</v>
      </c>
      <c r="I7" s="49"/>
      <c r="J7" s="293">
        <f t="shared" si="0"/>
        <v>1024</v>
      </c>
      <c r="K7" s="294">
        <f t="shared" si="1"/>
        <v>170.666666666667</v>
      </c>
      <c r="L7" s="9"/>
    </row>
    <row r="8" ht="16.5" spans="1:12">
      <c r="A8" s="324">
        <v>3</v>
      </c>
      <c r="B8" s="198" t="s">
        <v>55</v>
      </c>
      <c r="C8" s="310">
        <v>135</v>
      </c>
      <c r="D8" s="310">
        <v>207</v>
      </c>
      <c r="E8" s="310">
        <v>172</v>
      </c>
      <c r="F8" s="309">
        <v>189</v>
      </c>
      <c r="G8" s="310">
        <v>179</v>
      </c>
      <c r="H8" s="310">
        <v>171</v>
      </c>
      <c r="I8" s="310">
        <v>-48</v>
      </c>
      <c r="J8" s="284">
        <f t="shared" si="0"/>
        <v>1005</v>
      </c>
      <c r="K8" s="285">
        <f t="shared" si="1"/>
        <v>167.5</v>
      </c>
      <c r="L8" s="9"/>
    </row>
    <row r="9" ht="15.75" spans="1:12">
      <c r="A9" s="81">
        <v>4</v>
      </c>
      <c r="B9" s="5" t="s">
        <v>56</v>
      </c>
      <c r="C9" s="49">
        <v>175</v>
      </c>
      <c r="D9" s="49">
        <v>172</v>
      </c>
      <c r="E9" s="49">
        <v>180</v>
      </c>
      <c r="F9" s="258">
        <v>155</v>
      </c>
      <c r="G9" s="49">
        <v>144</v>
      </c>
      <c r="H9" s="49">
        <v>173</v>
      </c>
      <c r="I9" s="49"/>
      <c r="J9" s="293">
        <f t="shared" si="0"/>
        <v>999</v>
      </c>
      <c r="K9" s="365">
        <f t="shared" si="1"/>
        <v>166.5</v>
      </c>
      <c r="L9" s="9"/>
    </row>
    <row r="10" ht="15.75" spans="1:12">
      <c r="A10" s="81">
        <v>5</v>
      </c>
      <c r="B10" s="5" t="s">
        <v>57</v>
      </c>
      <c r="C10" s="49">
        <v>160</v>
      </c>
      <c r="D10" s="49">
        <v>180</v>
      </c>
      <c r="E10" s="49">
        <v>167</v>
      </c>
      <c r="F10" s="258">
        <v>200</v>
      </c>
      <c r="G10" s="49">
        <v>187</v>
      </c>
      <c r="H10" s="49">
        <v>138</v>
      </c>
      <c r="I10" s="49"/>
      <c r="J10" s="293">
        <f t="shared" si="0"/>
        <v>1032</v>
      </c>
      <c r="K10" s="365">
        <f t="shared" si="1"/>
        <v>172</v>
      </c>
      <c r="L10" s="9"/>
    </row>
    <row r="11" ht="15.75" spans="1:12">
      <c r="A11" s="81">
        <v>6</v>
      </c>
      <c r="B11" s="5" t="s">
        <v>45</v>
      </c>
      <c r="C11" s="49">
        <v>141</v>
      </c>
      <c r="D11" s="49">
        <v>130</v>
      </c>
      <c r="E11" s="49">
        <v>145</v>
      </c>
      <c r="F11" s="258">
        <v>182</v>
      </c>
      <c r="G11" s="49">
        <v>197</v>
      </c>
      <c r="H11" s="49">
        <v>183</v>
      </c>
      <c r="I11" s="49"/>
      <c r="J11" s="293">
        <f t="shared" si="0"/>
        <v>978</v>
      </c>
      <c r="K11" s="365">
        <f t="shared" si="1"/>
        <v>163</v>
      </c>
      <c r="L11" s="9"/>
    </row>
    <row r="12" ht="15.75" spans="1:12">
      <c r="A12" s="81">
        <v>7</v>
      </c>
      <c r="B12" s="5" t="s">
        <v>58</v>
      </c>
      <c r="C12" s="49">
        <v>145</v>
      </c>
      <c r="D12" s="49">
        <v>200</v>
      </c>
      <c r="E12" s="49">
        <v>155</v>
      </c>
      <c r="F12" s="258">
        <v>158</v>
      </c>
      <c r="G12" s="49">
        <v>128</v>
      </c>
      <c r="H12" s="49">
        <v>187</v>
      </c>
      <c r="I12" s="49"/>
      <c r="J12" s="293">
        <f t="shared" si="0"/>
        <v>973</v>
      </c>
      <c r="K12" s="365">
        <f t="shared" si="1"/>
        <v>162.166666666667</v>
      </c>
      <c r="L12" s="9"/>
    </row>
    <row r="13" ht="15.75" spans="1:12">
      <c r="A13" s="85">
        <v>8</v>
      </c>
      <c r="B13" s="3" t="s">
        <v>33</v>
      </c>
      <c r="C13" s="247">
        <v>158</v>
      </c>
      <c r="D13" s="247">
        <v>133</v>
      </c>
      <c r="E13" s="247">
        <v>197</v>
      </c>
      <c r="F13" s="242">
        <v>114</v>
      </c>
      <c r="G13" s="247">
        <v>173</v>
      </c>
      <c r="H13" s="247">
        <v>119</v>
      </c>
      <c r="I13" s="247"/>
      <c r="J13" s="286">
        <f t="shared" si="0"/>
        <v>894</v>
      </c>
      <c r="K13" s="287">
        <f t="shared" si="1"/>
        <v>149</v>
      </c>
      <c r="L13" s="9"/>
    </row>
    <row r="14" ht="15.75" spans="1:12">
      <c r="A14" s="104">
        <v>9</v>
      </c>
      <c r="B14" s="4" t="s">
        <v>59</v>
      </c>
      <c r="C14" s="89">
        <v>201</v>
      </c>
      <c r="D14" s="89">
        <v>155</v>
      </c>
      <c r="E14" s="89">
        <v>129</v>
      </c>
      <c r="F14" s="243">
        <v>104</v>
      </c>
      <c r="G14" s="89">
        <v>134</v>
      </c>
      <c r="H14" s="89">
        <v>142</v>
      </c>
      <c r="I14" s="89"/>
      <c r="J14" s="278">
        <f t="shared" si="0"/>
        <v>865</v>
      </c>
      <c r="K14" s="283">
        <f t="shared" si="1"/>
        <v>144.166666666667</v>
      </c>
      <c r="L14" s="9"/>
    </row>
    <row r="15" ht="15.75" spans="1:12">
      <c r="A15" s="104">
        <v>10</v>
      </c>
      <c r="B15" s="4" t="s">
        <v>60</v>
      </c>
      <c r="C15" s="89">
        <v>135</v>
      </c>
      <c r="D15" s="89">
        <v>124</v>
      </c>
      <c r="E15" s="89">
        <v>119</v>
      </c>
      <c r="F15" s="243">
        <v>96</v>
      </c>
      <c r="G15" s="89">
        <v>155</v>
      </c>
      <c r="H15" s="89">
        <v>146</v>
      </c>
      <c r="I15" s="89"/>
      <c r="J15" s="278">
        <f t="shared" si="0"/>
        <v>775</v>
      </c>
      <c r="K15" s="287">
        <f t="shared" si="1"/>
        <v>129.166666666667</v>
      </c>
      <c r="L15" s="9"/>
    </row>
    <row r="16" ht="21.75" spans="1:12">
      <c r="A16" s="10" t="s">
        <v>61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2.25" spans="1:12">
      <c r="A17" s="12" t="s">
        <v>0</v>
      </c>
      <c r="B17" s="13" t="s">
        <v>1</v>
      </c>
      <c r="C17" s="13" t="s">
        <v>2</v>
      </c>
      <c r="D17" s="13" t="s">
        <v>3</v>
      </c>
      <c r="E17" s="13" t="s">
        <v>4</v>
      </c>
      <c r="F17" s="13" t="s">
        <v>5</v>
      </c>
      <c r="G17" s="13" t="s">
        <v>6</v>
      </c>
      <c r="H17" s="13" t="s">
        <v>7</v>
      </c>
      <c r="I17" s="13" t="s">
        <v>50</v>
      </c>
      <c r="J17" s="13" t="s">
        <v>51</v>
      </c>
      <c r="K17" s="43" t="s">
        <v>52</v>
      </c>
      <c r="L17" s="42"/>
    </row>
    <row r="18" ht="15.75" spans="1:12">
      <c r="A18" s="254">
        <v>1</v>
      </c>
      <c r="B18" s="1" t="s">
        <v>38</v>
      </c>
      <c r="C18" s="255">
        <v>172</v>
      </c>
      <c r="D18" s="255">
        <v>99</v>
      </c>
      <c r="E18" s="256">
        <v>165</v>
      </c>
      <c r="F18" s="256">
        <v>144</v>
      </c>
      <c r="G18" s="255">
        <v>142</v>
      </c>
      <c r="H18" s="255">
        <v>186</v>
      </c>
      <c r="I18" s="255"/>
      <c r="J18" s="281">
        <f t="shared" ref="J18:J25" si="2">SUM(C18:I18)</f>
        <v>908</v>
      </c>
      <c r="K18" s="282">
        <f t="shared" ref="K18:K25" si="3">J18/6</f>
        <v>151.333333333333</v>
      </c>
      <c r="L18" s="42"/>
    </row>
    <row r="19" ht="15.75" spans="1:12">
      <c r="A19" s="374">
        <v>2</v>
      </c>
      <c r="B19" s="308" t="s">
        <v>62</v>
      </c>
      <c r="C19" s="243">
        <v>159</v>
      </c>
      <c r="D19" s="243">
        <v>153</v>
      </c>
      <c r="E19" s="243">
        <v>152</v>
      </c>
      <c r="F19" s="243">
        <v>156</v>
      </c>
      <c r="G19" s="243">
        <v>167</v>
      </c>
      <c r="H19" s="243">
        <v>136</v>
      </c>
      <c r="I19" s="89">
        <v>-30</v>
      </c>
      <c r="J19" s="286">
        <f t="shared" si="2"/>
        <v>893</v>
      </c>
      <c r="K19" s="288">
        <f t="shared" si="3"/>
        <v>148.833333333333</v>
      </c>
      <c r="L19" s="42"/>
    </row>
    <row r="20" ht="16.5" spans="1:12">
      <c r="A20" s="324">
        <v>3</v>
      </c>
      <c r="B20" s="198" t="s">
        <v>63</v>
      </c>
      <c r="C20" s="28">
        <v>145</v>
      </c>
      <c r="D20" s="28">
        <v>121</v>
      </c>
      <c r="E20" s="28">
        <v>178</v>
      </c>
      <c r="F20" s="27">
        <v>131</v>
      </c>
      <c r="G20" s="28">
        <v>179</v>
      </c>
      <c r="H20" s="28">
        <v>134</v>
      </c>
      <c r="I20" s="28">
        <v>-30</v>
      </c>
      <c r="J20" s="295">
        <f t="shared" si="2"/>
        <v>858</v>
      </c>
      <c r="K20" s="296">
        <f t="shared" si="3"/>
        <v>143</v>
      </c>
      <c r="L20" s="42"/>
    </row>
    <row r="21" ht="15.75" spans="1:12">
      <c r="A21" s="263">
        <v>4</v>
      </c>
      <c r="B21" s="1" t="s">
        <v>40</v>
      </c>
      <c r="C21" s="255">
        <v>133</v>
      </c>
      <c r="D21" s="255">
        <v>139</v>
      </c>
      <c r="E21" s="256">
        <v>161</v>
      </c>
      <c r="F21" s="256">
        <v>111</v>
      </c>
      <c r="G21" s="255">
        <v>140</v>
      </c>
      <c r="H21" s="255">
        <v>120</v>
      </c>
      <c r="I21" s="255">
        <v>-30</v>
      </c>
      <c r="J21" s="281">
        <f t="shared" si="2"/>
        <v>774</v>
      </c>
      <c r="K21" s="345">
        <f t="shared" si="3"/>
        <v>129</v>
      </c>
      <c r="L21" s="42"/>
    </row>
    <row r="22" ht="15.75" spans="1:12">
      <c r="A22" s="85">
        <v>5</v>
      </c>
      <c r="B22" s="3" t="s">
        <v>31</v>
      </c>
      <c r="C22" s="247">
        <v>132</v>
      </c>
      <c r="D22" s="247">
        <v>126</v>
      </c>
      <c r="E22" s="247">
        <v>132</v>
      </c>
      <c r="F22" s="247">
        <v>102</v>
      </c>
      <c r="G22" s="247">
        <v>150</v>
      </c>
      <c r="H22" s="247">
        <v>129</v>
      </c>
      <c r="I22" s="247"/>
      <c r="J22" s="286">
        <f t="shared" si="2"/>
        <v>771</v>
      </c>
      <c r="K22" s="287">
        <f t="shared" si="3"/>
        <v>128.5</v>
      </c>
      <c r="L22" s="42"/>
    </row>
    <row r="23" ht="15.75" spans="1:12">
      <c r="A23" s="104">
        <v>6</v>
      </c>
      <c r="B23" s="7" t="s">
        <v>35</v>
      </c>
      <c r="C23" s="89">
        <v>120</v>
      </c>
      <c r="D23" s="89">
        <v>133</v>
      </c>
      <c r="E23" s="243">
        <v>150</v>
      </c>
      <c r="F23" s="243">
        <v>132</v>
      </c>
      <c r="G23" s="89">
        <v>113</v>
      </c>
      <c r="H23" s="89">
        <v>121</v>
      </c>
      <c r="I23" s="89"/>
      <c r="J23" s="328">
        <f t="shared" si="2"/>
        <v>769</v>
      </c>
      <c r="K23" s="283">
        <f t="shared" si="3"/>
        <v>128.166666666667</v>
      </c>
      <c r="L23" s="42"/>
    </row>
    <row r="24" ht="15.75" spans="1:12">
      <c r="A24" s="104">
        <v>7</v>
      </c>
      <c r="B24" s="7" t="s">
        <v>64</v>
      </c>
      <c r="C24" s="24">
        <v>104</v>
      </c>
      <c r="D24" s="24">
        <v>114</v>
      </c>
      <c r="E24" s="24">
        <v>110</v>
      </c>
      <c r="F24" s="23">
        <v>101</v>
      </c>
      <c r="G24" s="24">
        <v>81</v>
      </c>
      <c r="H24" s="24">
        <v>94</v>
      </c>
      <c r="I24" s="24"/>
      <c r="J24" s="297">
        <f t="shared" si="2"/>
        <v>604</v>
      </c>
      <c r="K24" s="298">
        <f t="shared" si="3"/>
        <v>100.666666666667</v>
      </c>
      <c r="L24" s="42"/>
    </row>
    <row r="25" ht="16.5" spans="1:12">
      <c r="A25" s="375">
        <v>8</v>
      </c>
      <c r="B25" s="376" t="s">
        <v>65</v>
      </c>
      <c r="C25" s="27">
        <v>76</v>
      </c>
      <c r="D25" s="27">
        <v>72</v>
      </c>
      <c r="E25" s="27">
        <v>87</v>
      </c>
      <c r="F25" s="27">
        <v>117</v>
      </c>
      <c r="G25" s="27">
        <v>110</v>
      </c>
      <c r="H25" s="27">
        <v>92</v>
      </c>
      <c r="I25" s="28"/>
      <c r="J25" s="295">
        <f t="shared" si="2"/>
        <v>554</v>
      </c>
      <c r="K25" s="296">
        <f t="shared" si="3"/>
        <v>92.3333333333333</v>
      </c>
      <c r="L25" s="42"/>
    </row>
    <row r="26" ht="21.75" spans="1:12">
      <c r="A26" s="9"/>
      <c r="B26" s="10"/>
      <c r="C26" s="10"/>
      <c r="D26" s="166" t="s">
        <v>66</v>
      </c>
      <c r="E26" s="166"/>
      <c r="F26" s="166"/>
      <c r="G26" s="166"/>
      <c r="H26" s="166"/>
      <c r="I26" s="166"/>
      <c r="J26" s="10"/>
      <c r="K26" s="10"/>
      <c r="L26" s="10"/>
    </row>
    <row r="27" ht="32.25" spans="1:12">
      <c r="A27" s="12" t="s">
        <v>0</v>
      </c>
      <c r="B27" s="13" t="s">
        <v>1</v>
      </c>
      <c r="C27" s="13" t="s">
        <v>2</v>
      </c>
      <c r="D27" s="13" t="s">
        <v>3</v>
      </c>
      <c r="E27" s="13" t="s">
        <v>4</v>
      </c>
      <c r="F27" s="13" t="s">
        <v>5</v>
      </c>
      <c r="G27" s="13" t="s">
        <v>6</v>
      </c>
      <c r="H27" s="13" t="s">
        <v>7</v>
      </c>
      <c r="I27" s="13" t="s">
        <v>67</v>
      </c>
      <c r="J27" s="13" t="s">
        <v>51</v>
      </c>
      <c r="K27" s="13" t="s">
        <v>52</v>
      </c>
      <c r="L27" s="43" t="s">
        <v>68</v>
      </c>
    </row>
    <row r="28" ht="15.75" spans="1:12">
      <c r="A28" s="329">
        <v>1</v>
      </c>
      <c r="B28" s="241" t="s">
        <v>40</v>
      </c>
      <c r="C28" s="255">
        <v>133</v>
      </c>
      <c r="D28" s="255">
        <v>139</v>
      </c>
      <c r="E28" s="256">
        <v>161</v>
      </c>
      <c r="F28" s="256">
        <v>111</v>
      </c>
      <c r="G28" s="255">
        <v>140</v>
      </c>
      <c r="H28" s="255">
        <v>120</v>
      </c>
      <c r="I28" s="48">
        <v>60</v>
      </c>
      <c r="J28" s="45">
        <f t="shared" ref="J28:J43" si="4">SUM(C28:I28)</f>
        <v>864</v>
      </c>
      <c r="K28" s="244">
        <f t="shared" ref="K28:K43" si="5">J28/6</f>
        <v>144</v>
      </c>
      <c r="L28" s="333">
        <f>SUM(J28:J29)</f>
        <v>1888</v>
      </c>
    </row>
    <row r="29" ht="15.75" spans="1:12">
      <c r="A29" s="19"/>
      <c r="B29" s="20" t="s">
        <v>54</v>
      </c>
      <c r="C29" s="49">
        <v>162</v>
      </c>
      <c r="D29" s="49">
        <v>176</v>
      </c>
      <c r="E29" s="49">
        <v>181</v>
      </c>
      <c r="F29" s="49">
        <v>187</v>
      </c>
      <c r="G29" s="49">
        <v>158</v>
      </c>
      <c r="H29" s="49">
        <v>160</v>
      </c>
      <c r="I29" s="48"/>
      <c r="J29" s="49">
        <f t="shared" si="4"/>
        <v>1024</v>
      </c>
      <c r="K29" s="245">
        <f t="shared" si="5"/>
        <v>170.666666666667</v>
      </c>
      <c r="L29" s="334"/>
    </row>
    <row r="30" ht="15.75" spans="1:12">
      <c r="A30" s="330">
        <v>2</v>
      </c>
      <c r="B30" s="315" t="s">
        <v>62</v>
      </c>
      <c r="C30" s="243">
        <v>159</v>
      </c>
      <c r="D30" s="243">
        <v>153</v>
      </c>
      <c r="E30" s="243">
        <v>152</v>
      </c>
      <c r="F30" s="243">
        <v>156</v>
      </c>
      <c r="G30" s="243">
        <v>167</v>
      </c>
      <c r="H30" s="243">
        <v>136</v>
      </c>
      <c r="I30" s="54">
        <v>60</v>
      </c>
      <c r="J30" s="49">
        <f t="shared" si="4"/>
        <v>983</v>
      </c>
      <c r="K30" s="50">
        <f t="shared" si="5"/>
        <v>163.833333333333</v>
      </c>
      <c r="L30" s="51">
        <f>SUM(J30:J31)</f>
        <v>1982</v>
      </c>
    </row>
    <row r="31" ht="15.75" spans="1:12">
      <c r="A31" s="19"/>
      <c r="B31" s="7" t="s">
        <v>56</v>
      </c>
      <c r="C31" s="49">
        <v>175</v>
      </c>
      <c r="D31" s="49">
        <v>172</v>
      </c>
      <c r="E31" s="49">
        <v>180</v>
      </c>
      <c r="F31" s="258">
        <v>155</v>
      </c>
      <c r="G31" s="49">
        <v>144</v>
      </c>
      <c r="H31" s="49">
        <v>173</v>
      </c>
      <c r="I31" s="54"/>
      <c r="J31" s="24">
        <f t="shared" si="4"/>
        <v>999</v>
      </c>
      <c r="K31" s="50">
        <f t="shared" si="5"/>
        <v>166.5</v>
      </c>
      <c r="L31" s="334"/>
    </row>
    <row r="32" ht="15.75" spans="1:12">
      <c r="A32" s="330">
        <v>3</v>
      </c>
      <c r="B32" s="8" t="s">
        <v>31</v>
      </c>
      <c r="C32" s="247">
        <v>132</v>
      </c>
      <c r="D32" s="247">
        <v>126</v>
      </c>
      <c r="E32" s="247">
        <v>132</v>
      </c>
      <c r="F32" s="247">
        <v>102</v>
      </c>
      <c r="G32" s="247">
        <v>150</v>
      </c>
      <c r="H32" s="247">
        <v>129</v>
      </c>
      <c r="I32" s="37">
        <v>60</v>
      </c>
      <c r="J32" s="24">
        <f t="shared" si="4"/>
        <v>831</v>
      </c>
      <c r="K32" s="55">
        <f t="shared" si="5"/>
        <v>138.5</v>
      </c>
      <c r="L32" s="334">
        <f>SUM(J32:J33)</f>
        <v>1884</v>
      </c>
    </row>
    <row r="33" ht="16.5" spans="1:12">
      <c r="A33" s="331"/>
      <c r="B33" s="26" t="s">
        <v>69</v>
      </c>
      <c r="C33" s="310">
        <v>135</v>
      </c>
      <c r="D33" s="310">
        <v>207</v>
      </c>
      <c r="E33" s="310">
        <v>172</v>
      </c>
      <c r="F33" s="309">
        <v>189</v>
      </c>
      <c r="G33" s="310">
        <v>179</v>
      </c>
      <c r="H33" s="310">
        <v>171</v>
      </c>
      <c r="I33" s="236"/>
      <c r="J33" s="28">
        <f t="shared" si="4"/>
        <v>1053</v>
      </c>
      <c r="K33" s="57">
        <f t="shared" si="5"/>
        <v>175.5</v>
      </c>
      <c r="L33" s="339"/>
    </row>
    <row r="34" ht="15.75" spans="1:12">
      <c r="A34" s="33">
        <v>4</v>
      </c>
      <c r="B34" s="241" t="s">
        <v>63</v>
      </c>
      <c r="C34" s="378">
        <v>145</v>
      </c>
      <c r="D34" s="378">
        <v>121</v>
      </c>
      <c r="E34" s="378">
        <v>178</v>
      </c>
      <c r="F34" s="238">
        <v>131</v>
      </c>
      <c r="G34" s="378">
        <v>179</v>
      </c>
      <c r="H34" s="378">
        <v>134</v>
      </c>
      <c r="I34" s="258">
        <v>60</v>
      </c>
      <c r="J34" s="49">
        <f t="shared" si="4"/>
        <v>948</v>
      </c>
      <c r="K34" s="321">
        <f t="shared" si="5"/>
        <v>158</v>
      </c>
      <c r="L34" s="51">
        <f>SUM(J34:J35)</f>
        <v>1980</v>
      </c>
    </row>
    <row r="35" ht="15.75" spans="1:12">
      <c r="A35" s="117"/>
      <c r="B35" s="20" t="s">
        <v>57</v>
      </c>
      <c r="C35" s="24">
        <v>160</v>
      </c>
      <c r="D35" s="24">
        <v>180</v>
      </c>
      <c r="E35" s="24">
        <v>167</v>
      </c>
      <c r="F35" s="23">
        <v>200</v>
      </c>
      <c r="G35" s="24">
        <v>187</v>
      </c>
      <c r="H35" s="24">
        <v>138</v>
      </c>
      <c r="I35" s="23"/>
      <c r="J35" s="49">
        <f t="shared" si="4"/>
        <v>1032</v>
      </c>
      <c r="K35" s="50">
        <f t="shared" si="5"/>
        <v>172</v>
      </c>
      <c r="L35" s="334"/>
    </row>
    <row r="36" ht="15.75" spans="1:12">
      <c r="A36" s="117">
        <v>5</v>
      </c>
      <c r="B36" s="36" t="s">
        <v>38</v>
      </c>
      <c r="C36" s="247">
        <v>172</v>
      </c>
      <c r="D36" s="247">
        <v>99</v>
      </c>
      <c r="E36" s="242">
        <v>165</v>
      </c>
      <c r="F36" s="242">
        <v>144</v>
      </c>
      <c r="G36" s="247">
        <v>142</v>
      </c>
      <c r="H36" s="247">
        <v>186</v>
      </c>
      <c r="I36" s="37">
        <v>60</v>
      </c>
      <c r="J36" s="49">
        <f t="shared" si="4"/>
        <v>968</v>
      </c>
      <c r="K36" s="321">
        <f t="shared" si="5"/>
        <v>161.333333333333</v>
      </c>
      <c r="L36" s="51">
        <f>SUM(J36:J37)</f>
        <v>1946</v>
      </c>
    </row>
    <row r="37" ht="15.75" spans="1:12">
      <c r="A37" s="117"/>
      <c r="B37" s="20" t="s">
        <v>45</v>
      </c>
      <c r="C37" s="49">
        <v>141</v>
      </c>
      <c r="D37" s="49">
        <v>130</v>
      </c>
      <c r="E37" s="49">
        <v>145</v>
      </c>
      <c r="F37" s="258">
        <v>182</v>
      </c>
      <c r="G37" s="49">
        <v>197</v>
      </c>
      <c r="H37" s="49">
        <v>183</v>
      </c>
      <c r="I37" s="21"/>
      <c r="J37" s="24">
        <f t="shared" si="4"/>
        <v>978</v>
      </c>
      <c r="K37" s="50">
        <f t="shared" si="5"/>
        <v>163</v>
      </c>
      <c r="L37" s="334"/>
    </row>
    <row r="38" ht="15.75" spans="1:12">
      <c r="A38" s="117">
        <v>6</v>
      </c>
      <c r="B38" s="3" t="s">
        <v>35</v>
      </c>
      <c r="C38" s="89">
        <v>120</v>
      </c>
      <c r="D38" s="89">
        <v>133</v>
      </c>
      <c r="E38" s="243">
        <v>150</v>
      </c>
      <c r="F38" s="243">
        <v>132</v>
      </c>
      <c r="G38" s="89">
        <v>113</v>
      </c>
      <c r="H38" s="89">
        <v>121</v>
      </c>
      <c r="I38" s="242">
        <v>60</v>
      </c>
      <c r="J38" s="49">
        <f t="shared" si="4"/>
        <v>829</v>
      </c>
      <c r="K38" s="321">
        <f t="shared" si="5"/>
        <v>138.166666666667</v>
      </c>
      <c r="L38" s="51">
        <f>SUM(J38:J39)</f>
        <v>1604</v>
      </c>
    </row>
    <row r="39" ht="15.75" spans="1:12">
      <c r="A39" s="117"/>
      <c r="B39" s="4" t="s">
        <v>60</v>
      </c>
      <c r="C39" s="89">
        <v>135</v>
      </c>
      <c r="D39" s="89">
        <v>124</v>
      </c>
      <c r="E39" s="89">
        <v>119</v>
      </c>
      <c r="F39" s="243">
        <v>96</v>
      </c>
      <c r="G39" s="89">
        <v>155</v>
      </c>
      <c r="H39" s="89">
        <v>146</v>
      </c>
      <c r="I39" s="243"/>
      <c r="J39" s="49">
        <f t="shared" si="4"/>
        <v>775</v>
      </c>
      <c r="K39" s="50">
        <f t="shared" si="5"/>
        <v>129.166666666667</v>
      </c>
      <c r="L39" s="334"/>
    </row>
    <row r="40" ht="15.75" spans="1:12">
      <c r="A40" s="41">
        <v>7</v>
      </c>
      <c r="B40" s="3" t="s">
        <v>65</v>
      </c>
      <c r="C40" s="23">
        <v>76</v>
      </c>
      <c r="D40" s="23">
        <v>72</v>
      </c>
      <c r="E40" s="23">
        <v>87</v>
      </c>
      <c r="F40" s="23">
        <v>117</v>
      </c>
      <c r="G40" s="23">
        <v>110</v>
      </c>
      <c r="H40" s="23">
        <v>92</v>
      </c>
      <c r="I40" s="242">
        <v>60</v>
      </c>
      <c r="J40" s="49">
        <f t="shared" si="4"/>
        <v>614</v>
      </c>
      <c r="K40" s="50">
        <f t="shared" si="5"/>
        <v>102.333333333333</v>
      </c>
      <c r="L40" s="51">
        <f>SUM(J40:J41)</f>
        <v>1633</v>
      </c>
    </row>
    <row r="41" ht="15.75" spans="1:12">
      <c r="A41" s="33"/>
      <c r="B41" s="3" t="s">
        <v>53</v>
      </c>
      <c r="C41" s="49">
        <v>220</v>
      </c>
      <c r="D41" s="49">
        <v>123</v>
      </c>
      <c r="E41" s="49">
        <v>188</v>
      </c>
      <c r="F41" s="49">
        <v>157</v>
      </c>
      <c r="G41" s="49">
        <v>169</v>
      </c>
      <c r="H41" s="49">
        <v>162</v>
      </c>
      <c r="I41" s="242"/>
      <c r="J41" s="49">
        <f t="shared" si="4"/>
        <v>1019</v>
      </c>
      <c r="K41" s="50">
        <f t="shared" si="5"/>
        <v>169.833333333333</v>
      </c>
      <c r="L41" s="334"/>
    </row>
    <row r="42" ht="15.75" spans="1:12">
      <c r="A42" s="41">
        <v>8</v>
      </c>
      <c r="B42" s="241" t="s">
        <v>64</v>
      </c>
      <c r="C42" s="24">
        <v>104</v>
      </c>
      <c r="D42" s="24">
        <v>114</v>
      </c>
      <c r="E42" s="24">
        <v>110</v>
      </c>
      <c r="F42" s="23">
        <v>101</v>
      </c>
      <c r="G42" s="24">
        <v>81</v>
      </c>
      <c r="H42" s="24">
        <v>94</v>
      </c>
      <c r="I42" s="248">
        <v>60</v>
      </c>
      <c r="J42" s="49">
        <f t="shared" si="4"/>
        <v>664</v>
      </c>
      <c r="K42" s="362">
        <f t="shared" si="5"/>
        <v>110.666666666667</v>
      </c>
      <c r="L42" s="51">
        <f>SUM(J42:J43)</f>
        <v>1558</v>
      </c>
    </row>
    <row r="43" ht="15.75" spans="1:12">
      <c r="A43" s="240"/>
      <c r="B43" s="241" t="s">
        <v>33</v>
      </c>
      <c r="C43" s="247">
        <v>158</v>
      </c>
      <c r="D43" s="247">
        <v>133</v>
      </c>
      <c r="E43" s="247">
        <v>197</v>
      </c>
      <c r="F43" s="242">
        <v>114</v>
      </c>
      <c r="G43" s="247">
        <v>173</v>
      </c>
      <c r="H43" s="247">
        <v>119</v>
      </c>
      <c r="I43" s="248"/>
      <c r="J43" s="49">
        <f t="shared" si="4"/>
        <v>894</v>
      </c>
      <c r="K43" s="362">
        <f t="shared" si="5"/>
        <v>149</v>
      </c>
      <c r="L43" s="334"/>
    </row>
    <row r="44" ht="15.75" spans="1:12">
      <c r="A44" s="273" t="s">
        <v>70</v>
      </c>
      <c r="B44" s="273"/>
      <c r="C44" s="273"/>
      <c r="D44" s="273"/>
      <c r="E44" s="273"/>
      <c r="F44" s="273"/>
      <c r="G44" s="273"/>
      <c r="H44" s="273"/>
      <c r="I44" s="273"/>
      <c r="J44" s="273"/>
      <c r="K44" s="273"/>
      <c r="L44" s="299"/>
    </row>
    <row r="45" ht="15.75" spans="1:6">
      <c r="A45" s="274" t="s">
        <v>71</v>
      </c>
      <c r="B45" s="134" t="s">
        <v>1</v>
      </c>
      <c r="C45" s="134" t="s">
        <v>72</v>
      </c>
      <c r="D45" s="134" t="s">
        <v>73</v>
      </c>
      <c r="E45" s="134" t="s">
        <v>74</v>
      </c>
      <c r="F45" s="134" t="s">
        <v>75</v>
      </c>
    </row>
    <row r="46" ht="15.75" spans="1:6">
      <c r="A46" s="275">
        <v>1</v>
      </c>
      <c r="B46" s="3" t="s">
        <v>45</v>
      </c>
      <c r="C46" s="275">
        <v>50</v>
      </c>
      <c r="D46" s="276">
        <v>60</v>
      </c>
      <c r="E46" s="276">
        <v>40</v>
      </c>
      <c r="F46" s="275">
        <f t="shared" ref="F46:F62" si="6">SUM(C46:E46)</f>
        <v>150</v>
      </c>
    </row>
    <row r="47" ht="15.75" spans="1:6">
      <c r="A47" s="196">
        <v>2</v>
      </c>
      <c r="B47" s="3" t="s">
        <v>59</v>
      </c>
      <c r="C47" s="196">
        <v>100</v>
      </c>
      <c r="D47" s="204">
        <v>20</v>
      </c>
      <c r="E47" s="196">
        <v>25</v>
      </c>
      <c r="F47" s="196">
        <f t="shared" si="6"/>
        <v>145</v>
      </c>
    </row>
    <row r="48" ht="15.75" spans="1:6">
      <c r="A48" s="196">
        <v>3</v>
      </c>
      <c r="B48" s="7" t="s">
        <v>69</v>
      </c>
      <c r="C48" s="196">
        <v>0</v>
      </c>
      <c r="D48" s="204">
        <v>80</v>
      </c>
      <c r="E48" s="277">
        <v>60</v>
      </c>
      <c r="F48" s="196">
        <f t="shared" si="6"/>
        <v>140</v>
      </c>
    </row>
    <row r="49" ht="15.75" spans="1:6">
      <c r="A49" s="196">
        <v>4</v>
      </c>
      <c r="B49" s="3" t="s">
        <v>58</v>
      </c>
      <c r="C49" s="277">
        <v>0</v>
      </c>
      <c r="D49" s="204">
        <v>100</v>
      </c>
      <c r="E49" s="278">
        <v>35</v>
      </c>
      <c r="F49" s="196">
        <f t="shared" si="6"/>
        <v>135</v>
      </c>
    </row>
    <row r="50" ht="15.75" spans="1:6">
      <c r="A50" s="196">
        <v>5</v>
      </c>
      <c r="B50" s="5" t="s">
        <v>56</v>
      </c>
      <c r="C50" s="277">
        <v>40</v>
      </c>
      <c r="D50" s="204">
        <v>40</v>
      </c>
      <c r="E50" s="277">
        <v>50</v>
      </c>
      <c r="F50" s="196">
        <f t="shared" si="6"/>
        <v>130</v>
      </c>
    </row>
    <row r="51" ht="15.75" spans="1:6">
      <c r="A51" s="196">
        <v>6</v>
      </c>
      <c r="B51" s="7" t="s">
        <v>57</v>
      </c>
      <c r="C51" s="277">
        <v>60</v>
      </c>
      <c r="D51" s="204">
        <v>25</v>
      </c>
      <c r="E51" s="196">
        <v>45</v>
      </c>
      <c r="F51" s="196">
        <f t="shared" si="6"/>
        <v>130</v>
      </c>
    </row>
    <row r="52" ht="15.75" spans="1:6">
      <c r="A52" s="196">
        <v>7</v>
      </c>
      <c r="B52" s="4" t="s">
        <v>54</v>
      </c>
      <c r="C52" s="196">
        <v>45</v>
      </c>
      <c r="D52" s="204">
        <v>0</v>
      </c>
      <c r="E52" s="196">
        <v>80</v>
      </c>
      <c r="F52" s="196">
        <f t="shared" si="6"/>
        <v>125</v>
      </c>
    </row>
    <row r="53" ht="15.75" spans="1:6">
      <c r="A53" s="196">
        <v>8</v>
      </c>
      <c r="B53" s="4" t="s">
        <v>33</v>
      </c>
      <c r="C53" s="196">
        <v>30</v>
      </c>
      <c r="D53" s="204">
        <v>45</v>
      </c>
      <c r="E53" s="196">
        <v>30</v>
      </c>
      <c r="F53" s="196">
        <f t="shared" si="6"/>
        <v>105</v>
      </c>
    </row>
    <row r="54" ht="15.75" spans="1:6">
      <c r="A54" s="196">
        <v>9</v>
      </c>
      <c r="B54" s="4" t="s">
        <v>53</v>
      </c>
      <c r="C54" s="196">
        <v>0</v>
      </c>
      <c r="D54" s="204">
        <v>0</v>
      </c>
      <c r="E54" s="277">
        <v>100</v>
      </c>
      <c r="F54" s="196">
        <f t="shared" si="6"/>
        <v>100</v>
      </c>
    </row>
    <row r="55" ht="15.75" spans="1:6">
      <c r="A55" s="196">
        <v>10</v>
      </c>
      <c r="B55" s="4" t="s">
        <v>76</v>
      </c>
      <c r="C55" s="196">
        <v>80</v>
      </c>
      <c r="D55" s="204">
        <v>10</v>
      </c>
      <c r="E55" s="196">
        <v>0</v>
      </c>
      <c r="F55" s="196">
        <f t="shared" si="6"/>
        <v>90</v>
      </c>
    </row>
    <row r="56" ht="15.75" spans="1:6">
      <c r="A56" s="196">
        <v>11</v>
      </c>
      <c r="B56" s="4" t="s">
        <v>77</v>
      </c>
      <c r="C56" s="196">
        <v>0</v>
      </c>
      <c r="D56" s="204">
        <v>50</v>
      </c>
      <c r="E56" s="196">
        <v>0</v>
      </c>
      <c r="F56" s="196">
        <f t="shared" si="6"/>
        <v>50</v>
      </c>
    </row>
    <row r="57" ht="15.75" spans="1:6">
      <c r="A57" s="196">
        <v>12</v>
      </c>
      <c r="B57" s="4" t="s">
        <v>41</v>
      </c>
      <c r="C57" s="277">
        <v>35</v>
      </c>
      <c r="D57" s="204">
        <v>15</v>
      </c>
      <c r="E57" s="196">
        <v>0</v>
      </c>
      <c r="F57" s="196">
        <f t="shared" si="6"/>
        <v>50</v>
      </c>
    </row>
    <row r="58" ht="15.75" spans="1:6">
      <c r="A58" s="196">
        <v>13</v>
      </c>
      <c r="B58" s="4" t="s">
        <v>60</v>
      </c>
      <c r="C58" s="196">
        <v>20</v>
      </c>
      <c r="D58" s="204">
        <v>0</v>
      </c>
      <c r="E58" s="196">
        <v>20</v>
      </c>
      <c r="F58" s="196">
        <f t="shared" si="6"/>
        <v>40</v>
      </c>
    </row>
    <row r="59" ht="15.75" spans="1:6">
      <c r="A59" s="196">
        <v>14</v>
      </c>
      <c r="B59" s="4" t="s">
        <v>78</v>
      </c>
      <c r="C59" s="196">
        <v>0</v>
      </c>
      <c r="D59" s="204">
        <v>30</v>
      </c>
      <c r="E59" s="196">
        <v>0</v>
      </c>
      <c r="F59" s="196">
        <f t="shared" si="6"/>
        <v>30</v>
      </c>
    </row>
    <row r="60" ht="15.75" spans="1:6">
      <c r="A60" s="196">
        <v>15</v>
      </c>
      <c r="B60" s="4" t="s">
        <v>79</v>
      </c>
      <c r="C60" s="196">
        <v>25</v>
      </c>
      <c r="D60" s="204">
        <v>0</v>
      </c>
      <c r="E60" s="196">
        <v>0</v>
      </c>
      <c r="F60" s="196">
        <f t="shared" si="6"/>
        <v>25</v>
      </c>
    </row>
    <row r="61" ht="15.75" spans="1:6">
      <c r="A61" s="196">
        <v>16</v>
      </c>
      <c r="B61" s="4" t="s">
        <v>80</v>
      </c>
      <c r="C61" s="196">
        <v>0</v>
      </c>
      <c r="D61" s="204">
        <v>0</v>
      </c>
      <c r="E61" s="196">
        <v>0</v>
      </c>
      <c r="F61" s="196">
        <f t="shared" si="6"/>
        <v>0</v>
      </c>
    </row>
    <row r="62" ht="15.75" spans="1:6">
      <c r="A62" s="196">
        <v>17</v>
      </c>
      <c r="B62" s="4" t="s">
        <v>81</v>
      </c>
      <c r="C62" s="196">
        <v>0</v>
      </c>
      <c r="D62" s="204">
        <v>0</v>
      </c>
      <c r="E62" s="196">
        <v>0</v>
      </c>
      <c r="F62" s="196">
        <f t="shared" si="6"/>
        <v>0</v>
      </c>
    </row>
    <row r="63" ht="15.75" spans="1:11">
      <c r="A63" s="302" t="s">
        <v>82</v>
      </c>
      <c r="B63" s="302"/>
      <c r="C63" s="302"/>
      <c r="D63" s="302"/>
      <c r="E63" s="303"/>
      <c r="F63" s="303"/>
      <c r="K63" s="305"/>
    </row>
    <row r="64" ht="15.75" spans="1:6">
      <c r="A64" s="274" t="s">
        <v>71</v>
      </c>
      <c r="B64" s="134" t="s">
        <v>1</v>
      </c>
      <c r="C64" s="134" t="s">
        <v>72</v>
      </c>
      <c r="D64" s="134" t="s">
        <v>73</v>
      </c>
      <c r="E64" s="134" t="s">
        <v>74</v>
      </c>
      <c r="F64" s="134" t="s">
        <v>75</v>
      </c>
    </row>
    <row r="65" ht="15.75" spans="1:6">
      <c r="A65" s="196">
        <v>1</v>
      </c>
      <c r="B65" s="8" t="s">
        <v>40</v>
      </c>
      <c r="C65" s="207">
        <v>80</v>
      </c>
      <c r="D65" s="204">
        <v>60</v>
      </c>
      <c r="E65" s="204">
        <v>100</v>
      </c>
      <c r="F65" s="204">
        <f t="shared" ref="F65:F78" si="7">SUM(C65:E65)</f>
        <v>240</v>
      </c>
    </row>
    <row r="66" ht="15.75" spans="1:6">
      <c r="A66" s="196">
        <v>2</v>
      </c>
      <c r="B66" s="4" t="s">
        <v>62</v>
      </c>
      <c r="C66" s="207">
        <v>45</v>
      </c>
      <c r="D66" s="204">
        <v>100</v>
      </c>
      <c r="E66" s="204">
        <v>60</v>
      </c>
      <c r="F66" s="204">
        <f t="shared" si="7"/>
        <v>205</v>
      </c>
    </row>
    <row r="67" ht="15.75" spans="1:6">
      <c r="A67" s="196">
        <v>3</v>
      </c>
      <c r="B67" s="4" t="s">
        <v>35</v>
      </c>
      <c r="C67" s="207">
        <v>100</v>
      </c>
      <c r="D67" s="204">
        <v>0</v>
      </c>
      <c r="E67" s="204">
        <v>80</v>
      </c>
      <c r="F67" s="204">
        <f t="shared" si="7"/>
        <v>180</v>
      </c>
    </row>
    <row r="68" ht="15.75" spans="1:6">
      <c r="A68" s="196">
        <v>4</v>
      </c>
      <c r="B68" s="3" t="s">
        <v>31</v>
      </c>
      <c r="C68" s="207">
        <v>35</v>
      </c>
      <c r="D68" s="204">
        <v>80</v>
      </c>
      <c r="E68" s="204">
        <v>50</v>
      </c>
      <c r="F68" s="204">
        <f t="shared" si="7"/>
        <v>165</v>
      </c>
    </row>
    <row r="69" ht="15.75" spans="1:6">
      <c r="A69" s="196">
        <v>5</v>
      </c>
      <c r="B69" s="304" t="s">
        <v>63</v>
      </c>
      <c r="C69" s="207">
        <v>50</v>
      </c>
      <c r="D69" s="204">
        <v>50</v>
      </c>
      <c r="E69" s="204">
        <v>45</v>
      </c>
      <c r="F69" s="204">
        <f t="shared" si="7"/>
        <v>145</v>
      </c>
    </row>
    <row r="70" ht="15.75" spans="1:6">
      <c r="A70" s="196">
        <v>6</v>
      </c>
      <c r="B70" s="4" t="s">
        <v>38</v>
      </c>
      <c r="C70" s="207">
        <v>60</v>
      </c>
      <c r="D70" s="204">
        <v>40</v>
      </c>
      <c r="E70" s="204">
        <v>40</v>
      </c>
      <c r="F70" s="204">
        <f t="shared" si="7"/>
        <v>140</v>
      </c>
    </row>
    <row r="71" ht="15.75" spans="1:6">
      <c r="A71" s="196">
        <v>7</v>
      </c>
      <c r="B71" s="4" t="s">
        <v>83</v>
      </c>
      <c r="C71" s="207">
        <v>40</v>
      </c>
      <c r="D71" s="204">
        <v>45</v>
      </c>
      <c r="E71" s="204">
        <v>0</v>
      </c>
      <c r="F71" s="204">
        <f t="shared" si="7"/>
        <v>85</v>
      </c>
    </row>
    <row r="72" ht="15.75" spans="1:6">
      <c r="A72" s="196">
        <v>8</v>
      </c>
      <c r="B72" s="4" t="s">
        <v>84</v>
      </c>
      <c r="C72" s="277">
        <v>30</v>
      </c>
      <c r="D72" s="204">
        <v>30</v>
      </c>
      <c r="E72" s="204">
        <v>0</v>
      </c>
      <c r="F72" s="204">
        <f t="shared" si="7"/>
        <v>60</v>
      </c>
    </row>
    <row r="73" ht="15.75" spans="1:6">
      <c r="A73" s="196">
        <v>9</v>
      </c>
      <c r="B73" s="3" t="s">
        <v>85</v>
      </c>
      <c r="C73" s="277">
        <v>25</v>
      </c>
      <c r="D73" s="204">
        <v>35</v>
      </c>
      <c r="E73" s="204">
        <v>0</v>
      </c>
      <c r="F73" s="204">
        <f t="shared" si="7"/>
        <v>60</v>
      </c>
    </row>
    <row r="74" ht="15.75" spans="1:6">
      <c r="A74" s="196">
        <v>10</v>
      </c>
      <c r="B74" s="5" t="s">
        <v>64</v>
      </c>
      <c r="C74" s="207">
        <v>0</v>
      </c>
      <c r="D74" s="204">
        <v>20</v>
      </c>
      <c r="E74" s="204">
        <v>35</v>
      </c>
      <c r="F74" s="204">
        <f t="shared" si="7"/>
        <v>55</v>
      </c>
    </row>
    <row r="75" ht="15.75" spans="1:6">
      <c r="A75" s="196">
        <v>11</v>
      </c>
      <c r="B75" s="3" t="s">
        <v>65</v>
      </c>
      <c r="C75" s="277">
        <v>0</v>
      </c>
      <c r="D75" s="204">
        <v>15</v>
      </c>
      <c r="E75" s="204">
        <v>30</v>
      </c>
      <c r="F75" s="204">
        <f t="shared" si="7"/>
        <v>45</v>
      </c>
    </row>
    <row r="76" ht="15.75" spans="1:6">
      <c r="A76" s="196">
        <v>12</v>
      </c>
      <c r="B76" s="5" t="s">
        <v>86</v>
      </c>
      <c r="C76" s="277">
        <v>0</v>
      </c>
      <c r="D76" s="204">
        <v>25</v>
      </c>
      <c r="E76" s="204">
        <v>0</v>
      </c>
      <c r="F76" s="204">
        <f t="shared" si="7"/>
        <v>25</v>
      </c>
    </row>
    <row r="77" ht="15.75" spans="1:6">
      <c r="A77" s="196">
        <v>13</v>
      </c>
      <c r="B77" s="4" t="s">
        <v>87</v>
      </c>
      <c r="C77" s="196">
        <v>20</v>
      </c>
      <c r="D77" s="204">
        <v>0</v>
      </c>
      <c r="E77" s="204">
        <v>0</v>
      </c>
      <c r="F77" s="204">
        <f t="shared" si="7"/>
        <v>20</v>
      </c>
    </row>
    <row r="78" ht="15.75" spans="1:6">
      <c r="A78" s="196">
        <v>14</v>
      </c>
      <c r="B78" s="3" t="s">
        <v>88</v>
      </c>
      <c r="C78" s="196">
        <v>15</v>
      </c>
      <c r="D78" s="204">
        <v>0</v>
      </c>
      <c r="E78" s="204">
        <v>0</v>
      </c>
      <c r="F78" s="204">
        <f t="shared" si="7"/>
        <v>15</v>
      </c>
    </row>
  </sheetData>
  <sortState ref="A65:F78">
    <sortCondition ref="F65:F78" descending="1"/>
  </sortState>
  <mergeCells count="24">
    <mergeCell ref="A1:L1"/>
    <mergeCell ref="A2:L2"/>
    <mergeCell ref="A3:L3"/>
    <mergeCell ref="A4:L4"/>
    <mergeCell ref="A16:L16"/>
    <mergeCell ref="D26:I26"/>
    <mergeCell ref="A44:K44"/>
    <mergeCell ref="A63:J63"/>
    <mergeCell ref="A28:A29"/>
    <mergeCell ref="A30:A31"/>
    <mergeCell ref="A32:A33"/>
    <mergeCell ref="A34:A35"/>
    <mergeCell ref="A36:A37"/>
    <mergeCell ref="A38:A39"/>
    <mergeCell ref="A40:A41"/>
    <mergeCell ref="A42:A43"/>
    <mergeCell ref="L28:L29"/>
    <mergeCell ref="L30:L31"/>
    <mergeCell ref="L32:L33"/>
    <mergeCell ref="L34:L35"/>
    <mergeCell ref="L36:L37"/>
    <mergeCell ref="L38:L39"/>
    <mergeCell ref="L40:L41"/>
    <mergeCell ref="L42:L43"/>
  </mergeCells>
  <pageMargins left="0.7" right="0.7" top="0.75" bottom="0.75" header="0.3" footer="0.3"/>
  <pageSetup paperSize="9" scale="5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view="pageBreakPreview" zoomScaleNormal="100" workbookViewId="0">
      <selection activeCell="D19" sqref="D19"/>
    </sheetView>
  </sheetViews>
  <sheetFormatPr defaultColWidth="9" defaultRowHeight="12.75"/>
  <cols>
    <col min="2" max="2" width="21.7111111111111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89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344"/>
    </row>
    <row r="5" ht="32.25" spans="1:12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53" t="s">
        <v>52</v>
      </c>
      <c r="L5" s="143"/>
    </row>
    <row r="6" ht="15.75" spans="1:12">
      <c r="A6" s="372">
        <v>1</v>
      </c>
      <c r="B6" s="267" t="s">
        <v>90</v>
      </c>
      <c r="C6" s="45">
        <v>170</v>
      </c>
      <c r="D6" s="45">
        <v>169</v>
      </c>
      <c r="E6" s="45">
        <v>189</v>
      </c>
      <c r="F6" s="45">
        <v>202</v>
      </c>
      <c r="G6" s="45">
        <v>192</v>
      </c>
      <c r="H6" s="45">
        <v>177</v>
      </c>
      <c r="I6" s="45"/>
      <c r="J6" s="291">
        <f t="shared" ref="J6:J15" si="0">SUM(C6:I6)</f>
        <v>1099</v>
      </c>
      <c r="K6" s="346">
        <f t="shared" ref="K6:K15" si="1">J6/6</f>
        <v>183.166666666667</v>
      </c>
      <c r="L6" s="9"/>
    </row>
    <row r="7" ht="15.75" spans="1:12">
      <c r="A7" s="373">
        <v>2</v>
      </c>
      <c r="B7" s="5" t="s">
        <v>54</v>
      </c>
      <c r="C7" s="49">
        <v>215</v>
      </c>
      <c r="D7" s="49">
        <v>170</v>
      </c>
      <c r="E7" s="49">
        <v>161</v>
      </c>
      <c r="F7" s="49">
        <v>149</v>
      </c>
      <c r="G7" s="49">
        <v>162</v>
      </c>
      <c r="H7" s="49">
        <v>185</v>
      </c>
      <c r="I7" s="49"/>
      <c r="J7" s="293">
        <f t="shared" si="0"/>
        <v>1042</v>
      </c>
      <c r="K7" s="294">
        <f t="shared" si="1"/>
        <v>173.666666666667</v>
      </c>
      <c r="L7" s="9"/>
    </row>
    <row r="8" ht="16.5" spans="1:12">
      <c r="A8" s="324">
        <v>3</v>
      </c>
      <c r="B8" s="198" t="s">
        <v>53</v>
      </c>
      <c r="C8" s="310">
        <v>178</v>
      </c>
      <c r="D8" s="310">
        <v>140</v>
      </c>
      <c r="E8" s="310">
        <v>191</v>
      </c>
      <c r="F8" s="309">
        <v>157</v>
      </c>
      <c r="G8" s="310">
        <v>217</v>
      </c>
      <c r="H8" s="310">
        <v>144</v>
      </c>
      <c r="I8" s="310"/>
      <c r="J8" s="284">
        <f t="shared" si="0"/>
        <v>1027</v>
      </c>
      <c r="K8" s="285">
        <f t="shared" si="1"/>
        <v>171.166666666667</v>
      </c>
      <c r="L8" s="9"/>
    </row>
    <row r="9" ht="15.75" spans="1:12">
      <c r="A9" s="81">
        <v>4</v>
      </c>
      <c r="B9" s="5" t="s">
        <v>45</v>
      </c>
      <c r="C9" s="49">
        <v>158</v>
      </c>
      <c r="D9" s="49">
        <v>153</v>
      </c>
      <c r="E9" s="49">
        <v>182</v>
      </c>
      <c r="F9" s="258">
        <v>141</v>
      </c>
      <c r="G9" s="49">
        <v>189</v>
      </c>
      <c r="H9" s="49">
        <v>163</v>
      </c>
      <c r="I9" s="49"/>
      <c r="J9" s="293">
        <f t="shared" si="0"/>
        <v>986</v>
      </c>
      <c r="K9" s="365">
        <f t="shared" si="1"/>
        <v>164.333333333333</v>
      </c>
      <c r="L9" s="9"/>
    </row>
    <row r="10" ht="15.75" spans="1:12">
      <c r="A10" s="81">
        <v>5</v>
      </c>
      <c r="B10" s="5" t="s">
        <v>56</v>
      </c>
      <c r="C10" s="49">
        <v>147</v>
      </c>
      <c r="D10" s="49">
        <v>191</v>
      </c>
      <c r="E10" s="49">
        <v>170</v>
      </c>
      <c r="F10" s="258">
        <v>135</v>
      </c>
      <c r="G10" s="49">
        <v>169</v>
      </c>
      <c r="H10" s="49">
        <v>172</v>
      </c>
      <c r="I10" s="49"/>
      <c r="J10" s="293">
        <f t="shared" si="0"/>
        <v>984</v>
      </c>
      <c r="K10" s="365">
        <f t="shared" si="1"/>
        <v>164</v>
      </c>
      <c r="L10" s="9"/>
    </row>
    <row r="11" ht="15.75" spans="1:12">
      <c r="A11" s="81">
        <v>6</v>
      </c>
      <c r="B11" s="5" t="s">
        <v>59</v>
      </c>
      <c r="C11" s="49">
        <v>153</v>
      </c>
      <c r="D11" s="49">
        <v>157</v>
      </c>
      <c r="E11" s="49">
        <v>194</v>
      </c>
      <c r="F11" s="258">
        <v>153</v>
      </c>
      <c r="G11" s="49">
        <v>147</v>
      </c>
      <c r="H11" s="49">
        <v>119</v>
      </c>
      <c r="I11" s="49"/>
      <c r="J11" s="293">
        <f t="shared" si="0"/>
        <v>923</v>
      </c>
      <c r="K11" s="365">
        <f t="shared" si="1"/>
        <v>153.833333333333</v>
      </c>
      <c r="L11" s="9"/>
    </row>
    <row r="12" ht="15.75" spans="1:12">
      <c r="A12" s="81">
        <v>7</v>
      </c>
      <c r="B12" s="5" t="s">
        <v>78</v>
      </c>
      <c r="C12" s="49">
        <v>168</v>
      </c>
      <c r="D12" s="49">
        <v>161</v>
      </c>
      <c r="E12" s="49">
        <v>156</v>
      </c>
      <c r="F12" s="258">
        <v>105</v>
      </c>
      <c r="G12" s="49">
        <v>147</v>
      </c>
      <c r="H12" s="49">
        <v>149</v>
      </c>
      <c r="I12" s="49"/>
      <c r="J12" s="293">
        <f t="shared" si="0"/>
        <v>886</v>
      </c>
      <c r="K12" s="365">
        <f t="shared" si="1"/>
        <v>147.666666666667</v>
      </c>
      <c r="L12" s="9"/>
    </row>
    <row r="13" ht="15.75" spans="1:12">
      <c r="A13" s="85">
        <v>8</v>
      </c>
      <c r="B13" s="3" t="s">
        <v>33</v>
      </c>
      <c r="C13" s="247">
        <v>164</v>
      </c>
      <c r="D13" s="247">
        <v>159</v>
      </c>
      <c r="E13" s="247">
        <v>149</v>
      </c>
      <c r="F13" s="242">
        <v>105</v>
      </c>
      <c r="G13" s="247">
        <v>127</v>
      </c>
      <c r="H13" s="247">
        <v>161</v>
      </c>
      <c r="I13" s="247"/>
      <c r="J13" s="286">
        <f t="shared" si="0"/>
        <v>865</v>
      </c>
      <c r="K13" s="287">
        <f t="shared" si="1"/>
        <v>144.166666666667</v>
      </c>
      <c r="L13" s="9"/>
    </row>
    <row r="14" ht="15.75" spans="1:12">
      <c r="A14" s="104">
        <v>9</v>
      </c>
      <c r="B14" s="4" t="s">
        <v>58</v>
      </c>
      <c r="C14" s="89">
        <v>129</v>
      </c>
      <c r="D14" s="89">
        <v>157</v>
      </c>
      <c r="E14" s="89">
        <v>120</v>
      </c>
      <c r="F14" s="243">
        <v>166</v>
      </c>
      <c r="G14" s="89">
        <v>137</v>
      </c>
      <c r="H14" s="89">
        <v>146</v>
      </c>
      <c r="I14" s="89"/>
      <c r="J14" s="278">
        <f t="shared" si="0"/>
        <v>855</v>
      </c>
      <c r="K14" s="283">
        <f t="shared" si="1"/>
        <v>142.5</v>
      </c>
      <c r="L14" s="9"/>
    </row>
    <row r="15" ht="15.75" spans="1:12">
      <c r="A15" s="104">
        <v>10</v>
      </c>
      <c r="B15" s="4" t="s">
        <v>77</v>
      </c>
      <c r="C15" s="89">
        <v>141</v>
      </c>
      <c r="D15" s="89">
        <v>113</v>
      </c>
      <c r="E15" s="89">
        <v>121</v>
      </c>
      <c r="F15" s="243">
        <v>149</v>
      </c>
      <c r="G15" s="89">
        <v>155</v>
      </c>
      <c r="H15" s="89">
        <v>155</v>
      </c>
      <c r="I15" s="89"/>
      <c r="J15" s="278">
        <f t="shared" si="0"/>
        <v>834</v>
      </c>
      <c r="K15" s="287">
        <f t="shared" si="1"/>
        <v>139</v>
      </c>
      <c r="L15" s="9"/>
    </row>
    <row r="16" ht="21.75" spans="1:12">
      <c r="A16" s="10" t="s">
        <v>61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2.25" spans="1:12">
      <c r="A17" s="12" t="s">
        <v>0</v>
      </c>
      <c r="B17" s="13" t="s">
        <v>1</v>
      </c>
      <c r="C17" s="13" t="s">
        <v>2</v>
      </c>
      <c r="D17" s="13" t="s">
        <v>3</v>
      </c>
      <c r="E17" s="13" t="s">
        <v>4</v>
      </c>
      <c r="F17" s="13" t="s">
        <v>5</v>
      </c>
      <c r="G17" s="13" t="s">
        <v>6</v>
      </c>
      <c r="H17" s="13" t="s">
        <v>7</v>
      </c>
      <c r="I17" s="13" t="s">
        <v>50</v>
      </c>
      <c r="J17" s="13" t="s">
        <v>51</v>
      </c>
      <c r="K17" s="43" t="s">
        <v>52</v>
      </c>
      <c r="L17" s="42"/>
    </row>
    <row r="18" ht="15.75" spans="1:12">
      <c r="A18" s="254">
        <v>1</v>
      </c>
      <c r="B18" s="1" t="s">
        <v>38</v>
      </c>
      <c r="C18" s="255">
        <v>136</v>
      </c>
      <c r="D18" s="255">
        <v>147</v>
      </c>
      <c r="E18" s="256">
        <v>166</v>
      </c>
      <c r="F18" s="256">
        <v>149</v>
      </c>
      <c r="G18" s="255">
        <v>150</v>
      </c>
      <c r="H18" s="255">
        <v>159</v>
      </c>
      <c r="I18" s="255"/>
      <c r="J18" s="281">
        <f t="shared" ref="J18:J25" si="2">SUM(C18:I18)</f>
        <v>907</v>
      </c>
      <c r="K18" s="282">
        <f t="shared" ref="K18:K25" si="3">J18/6</f>
        <v>151.166666666667</v>
      </c>
      <c r="L18" s="42"/>
    </row>
    <row r="19" ht="15.75" spans="1:12">
      <c r="A19" s="374">
        <v>2</v>
      </c>
      <c r="B19" s="308" t="s">
        <v>62</v>
      </c>
      <c r="C19" s="243">
        <v>148</v>
      </c>
      <c r="D19" s="243">
        <v>170</v>
      </c>
      <c r="E19" s="243">
        <v>120</v>
      </c>
      <c r="F19" s="243">
        <v>156</v>
      </c>
      <c r="G19" s="243">
        <v>156</v>
      </c>
      <c r="H19" s="243">
        <v>175</v>
      </c>
      <c r="I19" s="89">
        <v>-30</v>
      </c>
      <c r="J19" s="286">
        <f t="shared" si="2"/>
        <v>895</v>
      </c>
      <c r="K19" s="288">
        <f t="shared" si="3"/>
        <v>149.166666666667</v>
      </c>
      <c r="L19" s="42"/>
    </row>
    <row r="20" ht="16.5" spans="1:12">
      <c r="A20" s="324">
        <v>3</v>
      </c>
      <c r="B20" s="198" t="s">
        <v>63</v>
      </c>
      <c r="C20" s="28">
        <v>136</v>
      </c>
      <c r="D20" s="28">
        <v>122</v>
      </c>
      <c r="E20" s="28">
        <v>107</v>
      </c>
      <c r="F20" s="27">
        <v>149</v>
      </c>
      <c r="G20" s="28">
        <v>152</v>
      </c>
      <c r="H20" s="28">
        <v>149</v>
      </c>
      <c r="I20" s="28"/>
      <c r="J20" s="295">
        <f t="shared" si="2"/>
        <v>815</v>
      </c>
      <c r="K20" s="296">
        <f t="shared" si="3"/>
        <v>135.833333333333</v>
      </c>
      <c r="L20" s="42"/>
    </row>
    <row r="21" ht="15.75" spans="1:12">
      <c r="A21" s="263">
        <v>4</v>
      </c>
      <c r="B21" s="1" t="s">
        <v>40</v>
      </c>
      <c r="C21" s="255">
        <v>129</v>
      </c>
      <c r="D21" s="255">
        <v>123</v>
      </c>
      <c r="E21" s="256">
        <v>149</v>
      </c>
      <c r="F21" s="256">
        <v>159</v>
      </c>
      <c r="G21" s="255">
        <v>143</v>
      </c>
      <c r="H21" s="255">
        <v>112</v>
      </c>
      <c r="I21" s="255"/>
      <c r="J21" s="281">
        <f t="shared" si="2"/>
        <v>815</v>
      </c>
      <c r="K21" s="345">
        <f t="shared" si="3"/>
        <v>135.833333333333</v>
      </c>
      <c r="L21" s="42"/>
    </row>
    <row r="22" ht="15.75" spans="1:12">
      <c r="A22" s="85">
        <v>5</v>
      </c>
      <c r="B22" s="3" t="s">
        <v>31</v>
      </c>
      <c r="C22" s="247">
        <v>146</v>
      </c>
      <c r="D22" s="247">
        <v>128</v>
      </c>
      <c r="E22" s="247">
        <v>138</v>
      </c>
      <c r="F22" s="247">
        <v>143</v>
      </c>
      <c r="G22" s="247">
        <v>142</v>
      </c>
      <c r="H22" s="247">
        <v>137</v>
      </c>
      <c r="I22" s="247">
        <v>-30</v>
      </c>
      <c r="J22" s="286">
        <f t="shared" si="2"/>
        <v>804</v>
      </c>
      <c r="K22" s="287">
        <f t="shared" si="3"/>
        <v>134</v>
      </c>
      <c r="L22" s="42"/>
    </row>
    <row r="23" ht="15.75" spans="1:12">
      <c r="A23" s="104">
        <v>6</v>
      </c>
      <c r="B23" s="7" t="s">
        <v>35</v>
      </c>
      <c r="C23" s="89">
        <v>135</v>
      </c>
      <c r="D23" s="89">
        <v>139</v>
      </c>
      <c r="E23" s="243">
        <v>146</v>
      </c>
      <c r="F23" s="243">
        <v>116</v>
      </c>
      <c r="G23" s="89">
        <v>131</v>
      </c>
      <c r="H23" s="89">
        <v>128</v>
      </c>
      <c r="I23" s="89">
        <v>-30</v>
      </c>
      <c r="J23" s="328">
        <f t="shared" si="2"/>
        <v>765</v>
      </c>
      <c r="K23" s="283">
        <f t="shared" si="3"/>
        <v>127.5</v>
      </c>
      <c r="L23" s="42"/>
    </row>
    <row r="24" ht="15.75" spans="1:12">
      <c r="A24" s="104">
        <v>7</v>
      </c>
      <c r="B24" s="7" t="s">
        <v>64</v>
      </c>
      <c r="C24" s="24">
        <v>117</v>
      </c>
      <c r="D24" s="24">
        <v>120</v>
      </c>
      <c r="E24" s="24">
        <v>115</v>
      </c>
      <c r="F24" s="23">
        <v>91</v>
      </c>
      <c r="G24" s="24">
        <v>120</v>
      </c>
      <c r="H24" s="24">
        <v>184</v>
      </c>
      <c r="I24" s="24"/>
      <c r="J24" s="297">
        <f t="shared" si="2"/>
        <v>747</v>
      </c>
      <c r="K24" s="298">
        <f t="shared" si="3"/>
        <v>124.5</v>
      </c>
      <c r="L24" s="42"/>
    </row>
    <row r="25" ht="16.5" spans="1:12">
      <c r="A25" s="375">
        <v>8</v>
      </c>
      <c r="B25" s="376" t="s">
        <v>65</v>
      </c>
      <c r="C25" s="27">
        <v>102</v>
      </c>
      <c r="D25" s="27">
        <v>93</v>
      </c>
      <c r="E25" s="27">
        <v>56</v>
      </c>
      <c r="F25" s="27">
        <v>107</v>
      </c>
      <c r="G25" s="27">
        <v>89</v>
      </c>
      <c r="H25" s="27">
        <v>115</v>
      </c>
      <c r="I25" s="28"/>
      <c r="J25" s="295">
        <f t="shared" si="2"/>
        <v>562</v>
      </c>
      <c r="K25" s="296">
        <f t="shared" si="3"/>
        <v>93.6666666666667</v>
      </c>
      <c r="L25" s="42"/>
    </row>
    <row r="26" ht="21.75" spans="1:12">
      <c r="A26" s="9"/>
      <c r="B26" s="10"/>
      <c r="C26" s="10"/>
      <c r="D26" s="166" t="s">
        <v>66</v>
      </c>
      <c r="E26" s="166"/>
      <c r="F26" s="166"/>
      <c r="G26" s="166"/>
      <c r="H26" s="166"/>
      <c r="I26" s="166"/>
      <c r="J26" s="10"/>
      <c r="K26" s="10"/>
      <c r="L26" s="10"/>
    </row>
    <row r="27" ht="32.25" spans="1:12">
      <c r="A27" s="12" t="s">
        <v>0</v>
      </c>
      <c r="B27" s="13" t="s">
        <v>1</v>
      </c>
      <c r="C27" s="13" t="s">
        <v>2</v>
      </c>
      <c r="D27" s="13" t="s">
        <v>3</v>
      </c>
      <c r="E27" s="13" t="s">
        <v>4</v>
      </c>
      <c r="F27" s="13" t="s">
        <v>5</v>
      </c>
      <c r="G27" s="13" t="s">
        <v>6</v>
      </c>
      <c r="H27" s="13" t="s">
        <v>7</v>
      </c>
      <c r="I27" s="13" t="s">
        <v>67</v>
      </c>
      <c r="J27" s="13" t="s">
        <v>51</v>
      </c>
      <c r="K27" s="13" t="s">
        <v>52</v>
      </c>
      <c r="L27" s="43" t="s">
        <v>68</v>
      </c>
    </row>
    <row r="28" ht="15.75" spans="1:12">
      <c r="A28" s="329">
        <v>1</v>
      </c>
      <c r="B28" s="241" t="s">
        <v>62</v>
      </c>
      <c r="C28" s="21">
        <v>148</v>
      </c>
      <c r="D28" s="21">
        <v>170</v>
      </c>
      <c r="E28" s="21">
        <v>120</v>
      </c>
      <c r="F28" s="21">
        <v>156</v>
      </c>
      <c r="G28" s="38">
        <v>156</v>
      </c>
      <c r="H28" s="38">
        <v>175</v>
      </c>
      <c r="I28" s="48">
        <v>60</v>
      </c>
      <c r="J28" s="45">
        <f t="shared" ref="J28:J43" si="4">SUM(C28:I28)</f>
        <v>985</v>
      </c>
      <c r="K28" s="244">
        <f t="shared" ref="K28:K43" si="5">J28/6</f>
        <v>164.166666666667</v>
      </c>
      <c r="L28" s="333">
        <f>SUM(J28:J29)</f>
        <v>2012</v>
      </c>
    </row>
    <row r="29" ht="15.75" spans="1:12">
      <c r="A29" s="19"/>
      <c r="B29" s="20" t="s">
        <v>53</v>
      </c>
      <c r="C29" s="22">
        <v>178</v>
      </c>
      <c r="D29" s="22">
        <v>140</v>
      </c>
      <c r="E29" s="22">
        <v>191</v>
      </c>
      <c r="F29" s="22">
        <v>157</v>
      </c>
      <c r="G29" s="22">
        <v>217</v>
      </c>
      <c r="H29" s="22">
        <v>144</v>
      </c>
      <c r="I29" s="48"/>
      <c r="J29" s="49">
        <f t="shared" si="4"/>
        <v>1027</v>
      </c>
      <c r="K29" s="245">
        <f t="shared" si="5"/>
        <v>171.166666666667</v>
      </c>
      <c r="L29" s="334"/>
    </row>
    <row r="30" ht="15.75" spans="1:12">
      <c r="A30" s="330">
        <v>2</v>
      </c>
      <c r="B30" s="315" t="s">
        <v>64</v>
      </c>
      <c r="C30" s="316">
        <v>117</v>
      </c>
      <c r="D30" s="316">
        <v>120</v>
      </c>
      <c r="E30" s="316">
        <v>115</v>
      </c>
      <c r="F30" s="316">
        <v>91</v>
      </c>
      <c r="G30" s="49">
        <v>120</v>
      </c>
      <c r="H30" s="49">
        <v>184</v>
      </c>
      <c r="I30" s="54">
        <v>60</v>
      </c>
      <c r="J30" s="49">
        <f t="shared" si="4"/>
        <v>807</v>
      </c>
      <c r="K30" s="50">
        <f t="shared" si="5"/>
        <v>134.5</v>
      </c>
      <c r="L30" s="51">
        <f>SUM(J30:J31)</f>
        <v>1906</v>
      </c>
    </row>
    <row r="31" ht="15.75" spans="1:12">
      <c r="A31" s="19"/>
      <c r="B31" s="7" t="s">
        <v>90</v>
      </c>
      <c r="C31" s="23">
        <v>170</v>
      </c>
      <c r="D31" s="23">
        <v>169</v>
      </c>
      <c r="E31" s="23">
        <v>189</v>
      </c>
      <c r="F31" s="23">
        <v>202</v>
      </c>
      <c r="G31" s="24">
        <v>192</v>
      </c>
      <c r="H31" s="24">
        <v>177</v>
      </c>
      <c r="I31" s="54"/>
      <c r="J31" s="24">
        <f t="shared" si="4"/>
        <v>1099</v>
      </c>
      <c r="K31" s="50">
        <f t="shared" si="5"/>
        <v>183.166666666667</v>
      </c>
      <c r="L31" s="334"/>
    </row>
    <row r="32" ht="15.75" spans="1:12">
      <c r="A32" s="330">
        <v>3</v>
      </c>
      <c r="B32" s="8" t="s">
        <v>35</v>
      </c>
      <c r="C32" s="258">
        <v>135</v>
      </c>
      <c r="D32" s="258">
        <v>139</v>
      </c>
      <c r="E32" s="258">
        <v>146</v>
      </c>
      <c r="F32" s="258">
        <v>116</v>
      </c>
      <c r="G32" s="258">
        <v>131</v>
      </c>
      <c r="H32" s="24">
        <v>128</v>
      </c>
      <c r="I32" s="37">
        <v>60</v>
      </c>
      <c r="J32" s="24">
        <f t="shared" si="4"/>
        <v>855</v>
      </c>
      <c r="K32" s="55">
        <f t="shared" si="5"/>
        <v>142.5</v>
      </c>
      <c r="L32" s="334">
        <f>SUM(J32:J33)</f>
        <v>1897</v>
      </c>
    </row>
    <row r="33" ht="16.5" spans="1:12">
      <c r="A33" s="331"/>
      <c r="B33" s="26" t="s">
        <v>54</v>
      </c>
      <c r="C33" s="27">
        <v>215</v>
      </c>
      <c r="D33" s="27">
        <v>170</v>
      </c>
      <c r="E33" s="27">
        <v>161</v>
      </c>
      <c r="F33" s="27">
        <v>149</v>
      </c>
      <c r="G33" s="28">
        <v>162</v>
      </c>
      <c r="H33" s="28">
        <v>185</v>
      </c>
      <c r="I33" s="236"/>
      <c r="J33" s="28">
        <f t="shared" si="4"/>
        <v>1042</v>
      </c>
      <c r="K33" s="57">
        <f t="shared" si="5"/>
        <v>173.666666666667</v>
      </c>
      <c r="L33" s="339"/>
    </row>
    <row r="34" ht="15.75" spans="1:12">
      <c r="A34" s="33">
        <v>4</v>
      </c>
      <c r="B34" s="241" t="s">
        <v>31</v>
      </c>
      <c r="C34" s="37">
        <v>148</v>
      </c>
      <c r="D34" s="37">
        <v>128</v>
      </c>
      <c r="E34" s="37">
        <v>138</v>
      </c>
      <c r="F34" s="37">
        <v>143</v>
      </c>
      <c r="G34" s="39">
        <v>142</v>
      </c>
      <c r="H34" s="39">
        <v>137</v>
      </c>
      <c r="I34" s="258">
        <v>60</v>
      </c>
      <c r="J34" s="49">
        <f t="shared" si="4"/>
        <v>896</v>
      </c>
      <c r="K34" s="321">
        <f t="shared" si="5"/>
        <v>149.333333333333</v>
      </c>
      <c r="L34" s="51">
        <f>SUM(J34:J35)</f>
        <v>1880</v>
      </c>
    </row>
    <row r="35" ht="15.75" spans="1:12">
      <c r="A35" s="117"/>
      <c r="B35" s="20" t="s">
        <v>56</v>
      </c>
      <c r="C35" s="21">
        <v>147</v>
      </c>
      <c r="D35" s="21">
        <v>191</v>
      </c>
      <c r="E35" s="21">
        <v>170</v>
      </c>
      <c r="F35" s="21">
        <v>135</v>
      </c>
      <c r="G35" s="40">
        <v>169</v>
      </c>
      <c r="H35" s="40">
        <v>172</v>
      </c>
      <c r="I35" s="23"/>
      <c r="J35" s="49">
        <f t="shared" si="4"/>
        <v>984</v>
      </c>
      <c r="K35" s="50">
        <f t="shared" si="5"/>
        <v>164</v>
      </c>
      <c r="L35" s="334"/>
    </row>
    <row r="36" ht="15.75" spans="1:12">
      <c r="A36" s="117">
        <v>5</v>
      </c>
      <c r="B36" s="36" t="s">
        <v>38</v>
      </c>
      <c r="C36" s="37">
        <v>126</v>
      </c>
      <c r="D36" s="37">
        <v>147</v>
      </c>
      <c r="E36" s="37">
        <v>166</v>
      </c>
      <c r="F36" s="37">
        <v>149</v>
      </c>
      <c r="G36" s="38">
        <v>150</v>
      </c>
      <c r="H36" s="38">
        <v>159</v>
      </c>
      <c r="I36" s="37">
        <v>60</v>
      </c>
      <c r="J36" s="49">
        <f t="shared" si="4"/>
        <v>957</v>
      </c>
      <c r="K36" s="321">
        <f t="shared" si="5"/>
        <v>159.5</v>
      </c>
      <c r="L36" s="51">
        <f>SUM(J36:J37)</f>
        <v>1791</v>
      </c>
    </row>
    <row r="37" ht="15.75" spans="1:12">
      <c r="A37" s="117"/>
      <c r="B37" s="20" t="s">
        <v>77</v>
      </c>
      <c r="C37" s="21">
        <v>141</v>
      </c>
      <c r="D37" s="21">
        <v>113</v>
      </c>
      <c r="E37" s="21">
        <v>121</v>
      </c>
      <c r="F37" s="21">
        <v>149</v>
      </c>
      <c r="G37" s="22">
        <v>155</v>
      </c>
      <c r="H37" s="22">
        <v>155</v>
      </c>
      <c r="I37" s="21"/>
      <c r="J37" s="24">
        <f t="shared" si="4"/>
        <v>834</v>
      </c>
      <c r="K37" s="50">
        <f t="shared" si="5"/>
        <v>139</v>
      </c>
      <c r="L37" s="334"/>
    </row>
    <row r="38" ht="15.75" spans="1:12">
      <c r="A38" s="117">
        <v>6</v>
      </c>
      <c r="B38" s="3" t="s">
        <v>40</v>
      </c>
      <c r="C38" s="242">
        <v>129</v>
      </c>
      <c r="D38" s="242">
        <v>123</v>
      </c>
      <c r="E38" s="242">
        <v>149</v>
      </c>
      <c r="F38" s="242">
        <v>159</v>
      </c>
      <c r="G38" s="361">
        <v>143</v>
      </c>
      <c r="H38" s="361">
        <v>112</v>
      </c>
      <c r="I38" s="242">
        <v>60</v>
      </c>
      <c r="J38" s="49">
        <f t="shared" si="4"/>
        <v>875</v>
      </c>
      <c r="K38" s="321">
        <f t="shared" si="5"/>
        <v>145.833333333333</v>
      </c>
      <c r="L38" s="51">
        <f>SUM(J38:J39)</f>
        <v>1761</v>
      </c>
    </row>
    <row r="39" ht="15.75" spans="1:12">
      <c r="A39" s="117"/>
      <c r="B39" s="4" t="s">
        <v>78</v>
      </c>
      <c r="C39" s="243">
        <v>168</v>
      </c>
      <c r="D39" s="243">
        <v>161</v>
      </c>
      <c r="E39" s="243">
        <v>156</v>
      </c>
      <c r="F39" s="243">
        <v>105</v>
      </c>
      <c r="G39" s="337">
        <v>147</v>
      </c>
      <c r="H39" s="337">
        <v>149</v>
      </c>
      <c r="I39" s="243"/>
      <c r="J39" s="49">
        <f t="shared" si="4"/>
        <v>886</v>
      </c>
      <c r="K39" s="50">
        <f t="shared" si="5"/>
        <v>147.666666666667</v>
      </c>
      <c r="L39" s="334"/>
    </row>
    <row r="40" ht="15.75" spans="1:12">
      <c r="A40" s="41">
        <v>7</v>
      </c>
      <c r="B40" s="3" t="s">
        <v>63</v>
      </c>
      <c r="C40" s="242">
        <v>136</v>
      </c>
      <c r="D40" s="242">
        <v>122</v>
      </c>
      <c r="E40" s="242">
        <v>107</v>
      </c>
      <c r="F40" s="242">
        <v>149</v>
      </c>
      <c r="G40" s="361">
        <v>152</v>
      </c>
      <c r="H40" s="361">
        <v>149</v>
      </c>
      <c r="I40" s="242">
        <v>60</v>
      </c>
      <c r="J40" s="49">
        <f t="shared" si="4"/>
        <v>875</v>
      </c>
      <c r="K40" s="50">
        <f t="shared" si="5"/>
        <v>145.833333333333</v>
      </c>
      <c r="L40" s="51">
        <f>SUM(J40:J41)</f>
        <v>1740</v>
      </c>
    </row>
    <row r="41" ht="15.75" spans="1:12">
      <c r="A41" s="33"/>
      <c r="B41" s="3" t="s">
        <v>33</v>
      </c>
      <c r="C41" s="242">
        <v>164</v>
      </c>
      <c r="D41" s="242">
        <v>159</v>
      </c>
      <c r="E41" s="242">
        <v>149</v>
      </c>
      <c r="F41" s="242">
        <v>105</v>
      </c>
      <c r="G41" s="361">
        <v>127</v>
      </c>
      <c r="H41" s="361">
        <v>161</v>
      </c>
      <c r="I41" s="242"/>
      <c r="J41" s="49">
        <f t="shared" si="4"/>
        <v>865</v>
      </c>
      <c r="K41" s="50">
        <f t="shared" si="5"/>
        <v>144.166666666667</v>
      </c>
      <c r="L41" s="334"/>
    </row>
    <row r="42" ht="15.75" spans="1:12">
      <c r="A42" s="41">
        <v>8</v>
      </c>
      <c r="B42" s="241" t="s">
        <v>65</v>
      </c>
      <c r="C42" s="242">
        <v>102</v>
      </c>
      <c r="D42" s="242">
        <v>93</v>
      </c>
      <c r="E42" s="242">
        <v>56</v>
      </c>
      <c r="F42" s="242">
        <v>107</v>
      </c>
      <c r="G42" s="247">
        <v>89</v>
      </c>
      <c r="H42" s="247">
        <v>115</v>
      </c>
      <c r="I42" s="248">
        <v>60</v>
      </c>
      <c r="J42" s="49">
        <f t="shared" si="4"/>
        <v>622</v>
      </c>
      <c r="K42" s="362">
        <f t="shared" si="5"/>
        <v>103.666666666667</v>
      </c>
      <c r="L42" s="51">
        <f>SUM(J42:J43)</f>
        <v>1608</v>
      </c>
    </row>
    <row r="43" ht="15.75" spans="1:12">
      <c r="A43" s="240"/>
      <c r="B43" s="241" t="s">
        <v>45</v>
      </c>
      <c r="C43" s="242">
        <v>158</v>
      </c>
      <c r="D43" s="242">
        <v>153</v>
      </c>
      <c r="E43" s="242">
        <v>182</v>
      </c>
      <c r="F43" s="242">
        <v>141</v>
      </c>
      <c r="G43" s="89">
        <v>189</v>
      </c>
      <c r="H43" s="89">
        <v>163</v>
      </c>
      <c r="I43" s="248"/>
      <c r="J43" s="49">
        <f t="shared" si="4"/>
        <v>986</v>
      </c>
      <c r="K43" s="362">
        <f t="shared" si="5"/>
        <v>164.333333333333</v>
      </c>
      <c r="L43" s="334"/>
    </row>
    <row r="44" ht="15.75" spans="1:12">
      <c r="A44" s="273" t="s">
        <v>91</v>
      </c>
      <c r="B44" s="273"/>
      <c r="C44" s="273"/>
      <c r="D44" s="273"/>
      <c r="E44" s="273"/>
      <c r="F44" s="273"/>
      <c r="G44" s="273"/>
      <c r="H44" s="273"/>
      <c r="I44" s="273"/>
      <c r="J44" s="273"/>
      <c r="K44" s="273"/>
      <c r="L44" s="299"/>
    </row>
    <row r="45" ht="15.75" spans="1:7">
      <c r="A45" s="274" t="s">
        <v>71</v>
      </c>
      <c r="B45" s="134" t="s">
        <v>1</v>
      </c>
      <c r="C45" s="134" t="s">
        <v>72</v>
      </c>
      <c r="D45" s="134" t="s">
        <v>73</v>
      </c>
      <c r="E45" s="134" t="s">
        <v>74</v>
      </c>
      <c r="F45" s="134" t="s">
        <v>92</v>
      </c>
      <c r="G45" s="134" t="s">
        <v>75</v>
      </c>
    </row>
    <row r="46" ht="15.75" spans="1:7">
      <c r="A46" s="275">
        <v>1</v>
      </c>
      <c r="B46" s="3" t="s">
        <v>54</v>
      </c>
      <c r="C46" s="275">
        <v>45</v>
      </c>
      <c r="D46" s="276">
        <v>0</v>
      </c>
      <c r="E46" s="275">
        <v>80</v>
      </c>
      <c r="F46" s="275">
        <v>80</v>
      </c>
      <c r="G46" s="275">
        <f t="shared" ref="G46:G62" si="6">SUM(C46:F46)</f>
        <v>205</v>
      </c>
    </row>
    <row r="47" ht="15.75" spans="1:7">
      <c r="A47" s="196">
        <v>2</v>
      </c>
      <c r="B47" s="3" t="s">
        <v>45</v>
      </c>
      <c r="C47" s="196">
        <v>50</v>
      </c>
      <c r="D47" s="204">
        <v>60</v>
      </c>
      <c r="E47" s="204">
        <v>40</v>
      </c>
      <c r="F47" s="204">
        <v>50</v>
      </c>
      <c r="G47" s="196">
        <f t="shared" si="6"/>
        <v>200</v>
      </c>
    </row>
    <row r="48" ht="15.75" spans="1:7">
      <c r="A48" s="196">
        <v>3</v>
      </c>
      <c r="B48" s="4" t="s">
        <v>59</v>
      </c>
      <c r="C48" s="196">
        <v>100</v>
      </c>
      <c r="D48" s="204">
        <v>20</v>
      </c>
      <c r="E48" s="196">
        <v>25</v>
      </c>
      <c r="F48" s="196">
        <v>40</v>
      </c>
      <c r="G48" s="196">
        <f t="shared" si="6"/>
        <v>185</v>
      </c>
    </row>
    <row r="49" ht="15.75" spans="1:7">
      <c r="A49" s="196">
        <v>4</v>
      </c>
      <c r="B49" s="5" t="s">
        <v>56</v>
      </c>
      <c r="C49" s="277">
        <v>40</v>
      </c>
      <c r="D49" s="204">
        <v>40</v>
      </c>
      <c r="E49" s="277">
        <v>50</v>
      </c>
      <c r="F49" s="277">
        <v>45</v>
      </c>
      <c r="G49" s="196">
        <f t="shared" si="6"/>
        <v>175</v>
      </c>
    </row>
    <row r="50" ht="15.75" spans="1:7">
      <c r="A50" s="196">
        <v>5</v>
      </c>
      <c r="B50" s="3" t="s">
        <v>58</v>
      </c>
      <c r="C50" s="277">
        <v>0</v>
      </c>
      <c r="D50" s="204">
        <v>100</v>
      </c>
      <c r="E50" s="278">
        <v>35</v>
      </c>
      <c r="F50" s="278">
        <v>25</v>
      </c>
      <c r="G50" s="196">
        <f t="shared" si="6"/>
        <v>160</v>
      </c>
    </row>
    <row r="51" ht="15.75" spans="1:7">
      <c r="A51" s="196">
        <v>6</v>
      </c>
      <c r="B51" s="4" t="s">
        <v>53</v>
      </c>
      <c r="C51" s="196">
        <v>0</v>
      </c>
      <c r="D51" s="204">
        <v>0</v>
      </c>
      <c r="E51" s="277">
        <v>100</v>
      </c>
      <c r="F51" s="277">
        <v>60</v>
      </c>
      <c r="G51" s="196">
        <f t="shared" si="6"/>
        <v>160</v>
      </c>
    </row>
    <row r="52" ht="15.75" spans="1:7">
      <c r="A52" s="196">
        <v>7</v>
      </c>
      <c r="B52" s="7" t="s">
        <v>69</v>
      </c>
      <c r="C52" s="196">
        <v>0</v>
      </c>
      <c r="D52" s="204">
        <v>80</v>
      </c>
      <c r="E52" s="277">
        <v>60</v>
      </c>
      <c r="F52" s="277">
        <v>0</v>
      </c>
      <c r="G52" s="196">
        <f t="shared" si="6"/>
        <v>140</v>
      </c>
    </row>
    <row r="53" ht="15.75" spans="1:7">
      <c r="A53" s="196">
        <v>8</v>
      </c>
      <c r="B53" s="4" t="s">
        <v>33</v>
      </c>
      <c r="C53" s="196">
        <v>30</v>
      </c>
      <c r="D53" s="204">
        <v>45</v>
      </c>
      <c r="E53" s="196">
        <v>30</v>
      </c>
      <c r="F53" s="196">
        <v>30</v>
      </c>
      <c r="G53" s="196">
        <f t="shared" si="6"/>
        <v>135</v>
      </c>
    </row>
    <row r="54" ht="15.75" spans="1:7">
      <c r="A54" s="196">
        <v>9</v>
      </c>
      <c r="B54" s="7" t="s">
        <v>57</v>
      </c>
      <c r="C54" s="277">
        <v>60</v>
      </c>
      <c r="D54" s="204">
        <v>25</v>
      </c>
      <c r="E54" s="196">
        <v>45</v>
      </c>
      <c r="F54" s="196">
        <v>0</v>
      </c>
      <c r="G54" s="196">
        <f t="shared" si="6"/>
        <v>130</v>
      </c>
    </row>
    <row r="55" ht="15.75" spans="1:7">
      <c r="A55" s="196">
        <v>10</v>
      </c>
      <c r="B55" s="4" t="s">
        <v>76</v>
      </c>
      <c r="C55" s="196">
        <v>80</v>
      </c>
      <c r="D55" s="204">
        <v>10</v>
      </c>
      <c r="E55" s="196">
        <v>0</v>
      </c>
      <c r="F55" s="196">
        <v>0</v>
      </c>
      <c r="G55" s="196">
        <f t="shared" si="6"/>
        <v>90</v>
      </c>
    </row>
    <row r="56" ht="15.75" spans="1:7">
      <c r="A56" s="196">
        <v>11</v>
      </c>
      <c r="B56" s="4" t="s">
        <v>77</v>
      </c>
      <c r="C56" s="196">
        <v>0</v>
      </c>
      <c r="D56" s="204">
        <v>50</v>
      </c>
      <c r="E56" s="196">
        <v>0</v>
      </c>
      <c r="F56" s="196">
        <v>20</v>
      </c>
      <c r="G56" s="196">
        <f t="shared" si="6"/>
        <v>70</v>
      </c>
    </row>
    <row r="57" ht="15.75" spans="1:7">
      <c r="A57" s="196">
        <v>12</v>
      </c>
      <c r="B57" s="4" t="s">
        <v>78</v>
      </c>
      <c r="C57" s="196">
        <v>0</v>
      </c>
      <c r="D57" s="204">
        <v>30</v>
      </c>
      <c r="E57" s="196">
        <v>0</v>
      </c>
      <c r="F57" s="196">
        <v>35</v>
      </c>
      <c r="G57" s="196">
        <f t="shared" si="6"/>
        <v>65</v>
      </c>
    </row>
    <row r="58" ht="15.75" spans="1:7">
      <c r="A58" s="196">
        <v>13</v>
      </c>
      <c r="B58" s="4" t="s">
        <v>41</v>
      </c>
      <c r="C58" s="277">
        <v>35</v>
      </c>
      <c r="D58" s="204">
        <v>15</v>
      </c>
      <c r="E58" s="196">
        <v>0</v>
      </c>
      <c r="F58" s="196">
        <v>0</v>
      </c>
      <c r="G58" s="196">
        <f t="shared" si="6"/>
        <v>50</v>
      </c>
    </row>
    <row r="59" ht="15.75" spans="1:7">
      <c r="A59" s="196">
        <v>14</v>
      </c>
      <c r="B59" s="4" t="s">
        <v>60</v>
      </c>
      <c r="C59" s="196">
        <v>20</v>
      </c>
      <c r="D59" s="204">
        <v>0</v>
      </c>
      <c r="E59" s="196">
        <v>20</v>
      </c>
      <c r="F59" s="196">
        <v>0</v>
      </c>
      <c r="G59" s="196">
        <f t="shared" si="6"/>
        <v>40</v>
      </c>
    </row>
    <row r="60" ht="15.75" spans="1:7">
      <c r="A60" s="196">
        <v>15</v>
      </c>
      <c r="B60" s="4" t="s">
        <v>79</v>
      </c>
      <c r="C60" s="196">
        <v>25</v>
      </c>
      <c r="D60" s="204">
        <v>0</v>
      </c>
      <c r="E60" s="196">
        <v>0</v>
      </c>
      <c r="F60" s="196">
        <v>0</v>
      </c>
      <c r="G60" s="196">
        <f t="shared" si="6"/>
        <v>25</v>
      </c>
    </row>
    <row r="61" ht="15.75" spans="1:7">
      <c r="A61" s="196">
        <v>16</v>
      </c>
      <c r="B61" s="4" t="s">
        <v>80</v>
      </c>
      <c r="C61" s="196">
        <v>0</v>
      </c>
      <c r="D61" s="204">
        <v>0</v>
      </c>
      <c r="E61" s="196">
        <v>0</v>
      </c>
      <c r="F61" s="196">
        <v>0</v>
      </c>
      <c r="G61" s="196">
        <f t="shared" si="6"/>
        <v>0</v>
      </c>
    </row>
    <row r="62" ht="15.75" spans="1:7">
      <c r="A62" s="196">
        <v>17</v>
      </c>
      <c r="B62" s="4" t="s">
        <v>81</v>
      </c>
      <c r="C62" s="196">
        <v>0</v>
      </c>
      <c r="D62" s="204">
        <v>0</v>
      </c>
      <c r="E62" s="196">
        <v>0</v>
      </c>
      <c r="F62" s="196">
        <v>0</v>
      </c>
      <c r="G62" s="196">
        <f t="shared" si="6"/>
        <v>0</v>
      </c>
    </row>
    <row r="63" ht="15.75" spans="1:11">
      <c r="A63" s="302" t="s">
        <v>93</v>
      </c>
      <c r="B63" s="302"/>
      <c r="C63" s="302"/>
      <c r="D63" s="302"/>
      <c r="E63" s="303"/>
      <c r="F63" s="303"/>
      <c r="G63" s="303"/>
      <c r="K63" s="305"/>
    </row>
    <row r="64" ht="15.75" spans="1:7">
      <c r="A64" s="274" t="s">
        <v>71</v>
      </c>
      <c r="B64" s="134" t="s">
        <v>1</v>
      </c>
      <c r="C64" s="134" t="s">
        <v>72</v>
      </c>
      <c r="D64" s="134" t="s">
        <v>73</v>
      </c>
      <c r="E64" s="134" t="s">
        <v>74</v>
      </c>
      <c r="F64" s="134" t="s">
        <v>92</v>
      </c>
      <c r="G64" s="134" t="s">
        <v>75</v>
      </c>
    </row>
    <row r="65" ht="15.75" spans="1:7">
      <c r="A65" s="196">
        <v>1</v>
      </c>
      <c r="B65" s="8" t="s">
        <v>40</v>
      </c>
      <c r="C65" s="207">
        <v>80</v>
      </c>
      <c r="D65" s="204">
        <v>60</v>
      </c>
      <c r="E65" s="204">
        <v>100</v>
      </c>
      <c r="F65" s="204">
        <v>50</v>
      </c>
      <c r="G65" s="204">
        <f t="shared" ref="G65:G78" si="7">SUM(C65:F65)</f>
        <v>290</v>
      </c>
    </row>
    <row r="66" ht="15.75" spans="1:7">
      <c r="A66" s="196">
        <v>2</v>
      </c>
      <c r="B66" s="4" t="s">
        <v>62</v>
      </c>
      <c r="C66" s="207">
        <v>45</v>
      </c>
      <c r="D66" s="204">
        <v>100</v>
      </c>
      <c r="E66" s="204">
        <v>60</v>
      </c>
      <c r="F66" s="204">
        <v>80</v>
      </c>
      <c r="G66" s="204">
        <f t="shared" si="7"/>
        <v>285</v>
      </c>
    </row>
    <row r="67" ht="15.75" spans="1:7">
      <c r="A67" s="196">
        <v>3</v>
      </c>
      <c r="B67" s="4" t="s">
        <v>38</v>
      </c>
      <c r="C67" s="207">
        <v>60</v>
      </c>
      <c r="D67" s="204">
        <v>40</v>
      </c>
      <c r="E67" s="204">
        <v>40</v>
      </c>
      <c r="F67" s="204">
        <v>100</v>
      </c>
      <c r="G67" s="204">
        <f t="shared" si="7"/>
        <v>240</v>
      </c>
    </row>
    <row r="68" ht="15.75" spans="1:7">
      <c r="A68" s="196">
        <v>4</v>
      </c>
      <c r="B68" s="3" t="s">
        <v>35</v>
      </c>
      <c r="C68" s="207">
        <v>100</v>
      </c>
      <c r="D68" s="204">
        <v>0</v>
      </c>
      <c r="E68" s="204">
        <v>80</v>
      </c>
      <c r="F68" s="204">
        <v>40</v>
      </c>
      <c r="G68" s="204">
        <f t="shared" si="7"/>
        <v>220</v>
      </c>
    </row>
    <row r="69" ht="15.75" spans="1:7">
      <c r="A69" s="196">
        <v>5</v>
      </c>
      <c r="B69" s="3" t="s">
        <v>31</v>
      </c>
      <c r="C69" s="207">
        <v>35</v>
      </c>
      <c r="D69" s="204">
        <v>80</v>
      </c>
      <c r="E69" s="204">
        <v>50</v>
      </c>
      <c r="F69" s="204">
        <v>45</v>
      </c>
      <c r="G69" s="204">
        <f t="shared" si="7"/>
        <v>210</v>
      </c>
    </row>
    <row r="70" ht="15.75" spans="1:7">
      <c r="A70" s="196">
        <v>6</v>
      </c>
      <c r="B70" s="308" t="s">
        <v>63</v>
      </c>
      <c r="C70" s="207">
        <v>50</v>
      </c>
      <c r="D70" s="204">
        <v>50</v>
      </c>
      <c r="E70" s="204">
        <v>45</v>
      </c>
      <c r="F70" s="204">
        <v>60</v>
      </c>
      <c r="G70" s="204">
        <f t="shared" si="7"/>
        <v>205</v>
      </c>
    </row>
    <row r="71" ht="15.75" spans="1:7">
      <c r="A71" s="196">
        <v>7</v>
      </c>
      <c r="B71" s="7" t="s">
        <v>64</v>
      </c>
      <c r="C71" s="207">
        <v>0</v>
      </c>
      <c r="D71" s="204">
        <v>20</v>
      </c>
      <c r="E71" s="204">
        <v>35</v>
      </c>
      <c r="F71" s="204">
        <v>35</v>
      </c>
      <c r="G71" s="204">
        <f t="shared" si="7"/>
        <v>90</v>
      </c>
    </row>
    <row r="72" ht="15.75" spans="1:7">
      <c r="A72" s="196">
        <v>8</v>
      </c>
      <c r="B72" s="4" t="s">
        <v>83</v>
      </c>
      <c r="C72" s="207">
        <v>40</v>
      </c>
      <c r="D72" s="204">
        <v>45</v>
      </c>
      <c r="E72" s="204">
        <v>0</v>
      </c>
      <c r="F72" s="204">
        <v>0</v>
      </c>
      <c r="G72" s="204">
        <f t="shared" si="7"/>
        <v>85</v>
      </c>
    </row>
    <row r="73" ht="15.75" spans="1:7">
      <c r="A73" s="196">
        <v>9</v>
      </c>
      <c r="B73" s="3" t="s">
        <v>65</v>
      </c>
      <c r="C73" s="277">
        <v>0</v>
      </c>
      <c r="D73" s="204">
        <v>15</v>
      </c>
      <c r="E73" s="204">
        <v>30</v>
      </c>
      <c r="F73" s="204">
        <v>30</v>
      </c>
      <c r="G73" s="204">
        <f t="shared" si="7"/>
        <v>75</v>
      </c>
    </row>
    <row r="74" ht="15.75" spans="1:7">
      <c r="A74" s="196">
        <v>10</v>
      </c>
      <c r="B74" s="3" t="s">
        <v>84</v>
      </c>
      <c r="C74" s="277">
        <v>30</v>
      </c>
      <c r="D74" s="204">
        <v>30</v>
      </c>
      <c r="E74" s="204">
        <v>0</v>
      </c>
      <c r="F74" s="204">
        <v>0</v>
      </c>
      <c r="G74" s="204">
        <f t="shared" si="7"/>
        <v>60</v>
      </c>
    </row>
    <row r="75" ht="15.75" spans="1:7">
      <c r="A75" s="196">
        <v>11</v>
      </c>
      <c r="B75" s="3" t="s">
        <v>85</v>
      </c>
      <c r="C75" s="277">
        <v>25</v>
      </c>
      <c r="D75" s="204">
        <v>35</v>
      </c>
      <c r="E75" s="204">
        <v>0</v>
      </c>
      <c r="F75" s="204">
        <v>0</v>
      </c>
      <c r="G75" s="204">
        <f t="shared" si="7"/>
        <v>60</v>
      </c>
    </row>
    <row r="76" ht="15.75" spans="1:7">
      <c r="A76" s="196">
        <v>12</v>
      </c>
      <c r="B76" s="5" t="s">
        <v>86</v>
      </c>
      <c r="C76" s="277">
        <v>0</v>
      </c>
      <c r="D76" s="204">
        <v>25</v>
      </c>
      <c r="E76" s="204">
        <v>0</v>
      </c>
      <c r="F76" s="204">
        <v>0</v>
      </c>
      <c r="G76" s="204">
        <f t="shared" si="7"/>
        <v>25</v>
      </c>
    </row>
    <row r="77" ht="15.75" spans="1:7">
      <c r="A77" s="196">
        <v>13</v>
      </c>
      <c r="B77" s="4" t="s">
        <v>87</v>
      </c>
      <c r="C77" s="196">
        <v>20</v>
      </c>
      <c r="D77" s="204">
        <v>0</v>
      </c>
      <c r="E77" s="204">
        <v>0</v>
      </c>
      <c r="F77" s="204">
        <v>0</v>
      </c>
      <c r="G77" s="204">
        <f t="shared" si="7"/>
        <v>20</v>
      </c>
    </row>
    <row r="78" ht="15.75" spans="1:7">
      <c r="A78" s="196">
        <v>14</v>
      </c>
      <c r="B78" s="3" t="s">
        <v>88</v>
      </c>
      <c r="C78" s="196">
        <v>15</v>
      </c>
      <c r="D78" s="204">
        <v>0</v>
      </c>
      <c r="E78" s="204">
        <v>0</v>
      </c>
      <c r="F78" s="204">
        <v>0</v>
      </c>
      <c r="G78" s="204">
        <f t="shared" si="7"/>
        <v>15</v>
      </c>
    </row>
  </sheetData>
  <sortState ref="A65:G78">
    <sortCondition ref="G65:G78" descending="1"/>
  </sortState>
  <mergeCells count="24">
    <mergeCell ref="A1:L1"/>
    <mergeCell ref="A2:L2"/>
    <mergeCell ref="A3:L3"/>
    <mergeCell ref="A4:L4"/>
    <mergeCell ref="A16:L16"/>
    <mergeCell ref="D26:I26"/>
    <mergeCell ref="A44:K44"/>
    <mergeCell ref="A63:J63"/>
    <mergeCell ref="A28:A29"/>
    <mergeCell ref="A30:A31"/>
    <mergeCell ref="A32:A33"/>
    <mergeCell ref="A34:A35"/>
    <mergeCell ref="A36:A37"/>
    <mergeCell ref="A38:A39"/>
    <mergeCell ref="A40:A41"/>
    <mergeCell ref="A42:A43"/>
    <mergeCell ref="L28:L29"/>
    <mergeCell ref="L30:L31"/>
    <mergeCell ref="L32:L33"/>
    <mergeCell ref="L34:L35"/>
    <mergeCell ref="L36:L37"/>
    <mergeCell ref="L38:L39"/>
    <mergeCell ref="L40:L41"/>
    <mergeCell ref="L42:L43"/>
  </mergeCells>
  <pageMargins left="0.7" right="0.7" top="0.75" bottom="0.75" header="0.3" footer="0.3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G33" sqref="G33"/>
    </sheetView>
  </sheetViews>
  <sheetFormatPr defaultColWidth="9" defaultRowHeight="12.75" outlineLevelCol="1"/>
  <cols>
    <col min="1" max="1" width="22.2888888888889" customWidth="1"/>
  </cols>
  <sheetData>
    <row r="1" ht="15.75" spans="1:2">
      <c r="A1" s="267" t="s">
        <v>90</v>
      </c>
      <c r="B1" s="306">
        <v>900</v>
      </c>
    </row>
    <row r="2" ht="15.75" spans="1:2">
      <c r="A2" s="5" t="s">
        <v>54</v>
      </c>
      <c r="B2" s="306">
        <v>900</v>
      </c>
    </row>
    <row r="3" ht="15.75" spans="1:2">
      <c r="A3" s="4" t="s">
        <v>53</v>
      </c>
      <c r="B3" s="306">
        <v>900</v>
      </c>
    </row>
    <row r="4" ht="15.75" spans="1:2">
      <c r="A4" s="5" t="s">
        <v>45</v>
      </c>
      <c r="B4" s="306">
        <v>900</v>
      </c>
    </row>
    <row r="5" ht="15.75" spans="1:2">
      <c r="A5" s="5" t="s">
        <v>56</v>
      </c>
      <c r="B5" s="306">
        <v>900</v>
      </c>
    </row>
    <row r="6" ht="15.75" spans="1:2">
      <c r="A6" s="5" t="s">
        <v>59</v>
      </c>
      <c r="B6" s="306">
        <v>800</v>
      </c>
    </row>
    <row r="7" ht="15.75" spans="1:2">
      <c r="A7" s="5" t="s">
        <v>78</v>
      </c>
      <c r="B7" s="306">
        <v>900</v>
      </c>
    </row>
    <row r="8" ht="15.75" spans="1:2">
      <c r="A8" s="3" t="s">
        <v>33</v>
      </c>
      <c r="B8" s="306">
        <v>900</v>
      </c>
    </row>
    <row r="9" ht="15.75" spans="1:2">
      <c r="A9" s="4" t="s">
        <v>58</v>
      </c>
      <c r="B9" s="306">
        <v>800</v>
      </c>
    </row>
    <row r="10" ht="15.75" spans="1:2">
      <c r="A10" s="4" t="s">
        <v>77</v>
      </c>
      <c r="B10" s="306">
        <v>900</v>
      </c>
    </row>
    <row r="11" ht="15.75" spans="1:2">
      <c r="A11" s="3" t="s">
        <v>38</v>
      </c>
      <c r="B11" s="306">
        <v>900</v>
      </c>
    </row>
    <row r="12" ht="15.75" spans="1:2">
      <c r="A12" s="308" t="s">
        <v>62</v>
      </c>
      <c r="B12" s="306">
        <v>900</v>
      </c>
    </row>
    <row r="13" ht="15.75" spans="1:2">
      <c r="A13" s="4" t="s">
        <v>63</v>
      </c>
      <c r="B13" s="306">
        <v>900</v>
      </c>
    </row>
    <row r="14" ht="15.75" spans="1:2">
      <c r="A14" s="3" t="s">
        <v>40</v>
      </c>
      <c r="B14" s="306">
        <v>900</v>
      </c>
    </row>
    <row r="15" ht="15.75" spans="1:2">
      <c r="A15" s="3" t="s">
        <v>31</v>
      </c>
      <c r="B15" s="306">
        <v>900</v>
      </c>
    </row>
    <row r="16" ht="15.75" spans="1:2">
      <c r="A16" s="7" t="s">
        <v>35</v>
      </c>
      <c r="B16" s="306">
        <v>900</v>
      </c>
    </row>
    <row r="17" ht="15.75" spans="1:2">
      <c r="A17" s="7" t="s">
        <v>64</v>
      </c>
      <c r="B17" s="306">
        <v>900</v>
      </c>
    </row>
    <row r="18" ht="15.75" spans="1:2">
      <c r="A18" s="6" t="s">
        <v>65</v>
      </c>
      <c r="B18" s="306">
        <v>900</v>
      </c>
    </row>
    <row r="19" spans="2:2">
      <c r="B19">
        <f>SUM(B1:B18)</f>
        <v>16000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B15" sqref="B15"/>
    </sheetView>
  </sheetViews>
  <sheetFormatPr defaultColWidth="9" defaultRowHeight="12.75" outlineLevelCol="1"/>
  <cols>
    <col min="1" max="1" width="21.7111111111111" customWidth="1"/>
  </cols>
  <sheetData>
    <row r="1" ht="15.75" spans="1:2">
      <c r="A1" s="267" t="s">
        <v>59</v>
      </c>
      <c r="B1" s="306">
        <v>900</v>
      </c>
    </row>
    <row r="2" ht="15.75" spans="1:2">
      <c r="A2" s="7" t="s">
        <v>58</v>
      </c>
      <c r="B2" s="306">
        <v>900</v>
      </c>
    </row>
    <row r="3" ht="15.75" spans="1:2">
      <c r="A3" s="4" t="s">
        <v>56</v>
      </c>
      <c r="B3" s="306">
        <v>900</v>
      </c>
    </row>
    <row r="4" ht="15.75" spans="1:2">
      <c r="A4" s="5" t="s">
        <v>33</v>
      </c>
      <c r="B4" s="306">
        <v>900</v>
      </c>
    </row>
    <row r="5" ht="15.75" spans="1:2">
      <c r="A5" s="3" t="s">
        <v>57</v>
      </c>
      <c r="B5" s="306">
        <v>900</v>
      </c>
    </row>
    <row r="6" ht="15.75" spans="1:2">
      <c r="A6" s="3" t="s">
        <v>45</v>
      </c>
      <c r="B6" s="306">
        <v>900</v>
      </c>
    </row>
    <row r="7" ht="15.75" spans="1:2">
      <c r="A7" s="4" t="s">
        <v>54</v>
      </c>
      <c r="B7" s="306">
        <v>900</v>
      </c>
    </row>
    <row r="8" ht="15.75" spans="1:2">
      <c r="A8" s="3" t="s">
        <v>62</v>
      </c>
      <c r="B8" s="306">
        <v>900</v>
      </c>
    </row>
    <row r="9" ht="15.75" spans="1:2">
      <c r="A9" s="308" t="s">
        <v>63</v>
      </c>
      <c r="B9" s="306">
        <v>900</v>
      </c>
    </row>
    <row r="10" ht="15.75" spans="1:2">
      <c r="A10" s="4" t="s">
        <v>40</v>
      </c>
      <c r="B10" s="306">
        <v>900</v>
      </c>
    </row>
    <row r="11" ht="15.75" spans="1:2">
      <c r="A11" s="3" t="s">
        <v>31</v>
      </c>
      <c r="B11" s="306">
        <v>900</v>
      </c>
    </row>
    <row r="12" ht="15.75" spans="1:2">
      <c r="A12" s="3" t="s">
        <v>35</v>
      </c>
      <c r="B12" s="306">
        <v>900</v>
      </c>
    </row>
    <row r="13" ht="15.75" spans="1:2">
      <c r="A13" s="7" t="s">
        <v>94</v>
      </c>
      <c r="B13" s="306">
        <v>900</v>
      </c>
    </row>
    <row r="14" ht="15.75" spans="1:2">
      <c r="A14" s="6" t="s">
        <v>38</v>
      </c>
      <c r="B14" s="306">
        <v>900</v>
      </c>
    </row>
    <row r="15" spans="2:2">
      <c r="B15">
        <f>SUM(B1:B14)</f>
        <v>12600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view="pageBreakPreview" zoomScaleNormal="100" workbookViewId="0">
      <selection activeCell="M11" sqref="M11"/>
    </sheetView>
  </sheetViews>
  <sheetFormatPr defaultColWidth="9" defaultRowHeight="12.75"/>
  <cols>
    <col min="2" max="2" width="23.7111111111111" customWidth="1"/>
  </cols>
  <sheetData>
    <row r="1" ht="20.25" spans="1:12">
      <c r="A1" s="250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ht="28.5" spans="1:12">
      <c r="A2" s="251" t="s">
        <v>95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ht="21" spans="1:12">
      <c r="A3" s="252" t="s">
        <v>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</row>
    <row r="4" ht="21.75" spans="1:12">
      <c r="A4" s="10" t="s">
        <v>49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344"/>
    </row>
    <row r="5" ht="32.25" spans="1:12">
      <c r="A5" s="12" t="s">
        <v>0</v>
      </c>
      <c r="B5" s="253" t="s">
        <v>1</v>
      </c>
      <c r="C5" s="253" t="s">
        <v>2</v>
      </c>
      <c r="D5" s="253" t="s">
        <v>3</v>
      </c>
      <c r="E5" s="253" t="s">
        <v>4</v>
      </c>
      <c r="F5" s="253" t="s">
        <v>5</v>
      </c>
      <c r="G5" s="253" t="s">
        <v>6</v>
      </c>
      <c r="H5" s="253" t="s">
        <v>7</v>
      </c>
      <c r="I5" s="253" t="s">
        <v>50</v>
      </c>
      <c r="J5" s="279" t="s">
        <v>51</v>
      </c>
      <c r="K5" s="253" t="s">
        <v>52</v>
      </c>
      <c r="L5" s="143"/>
    </row>
    <row r="6" ht="15.75" spans="1:12">
      <c r="A6" s="372">
        <v>1</v>
      </c>
      <c r="B6" s="267" t="s">
        <v>59</v>
      </c>
      <c r="C6" s="45">
        <v>172</v>
      </c>
      <c r="D6" s="45">
        <v>265</v>
      </c>
      <c r="E6" s="45">
        <v>185</v>
      </c>
      <c r="F6" s="45">
        <v>206</v>
      </c>
      <c r="G6" s="45">
        <v>191</v>
      </c>
      <c r="H6" s="45">
        <v>170</v>
      </c>
      <c r="I6" s="45"/>
      <c r="J6" s="291">
        <f t="shared" ref="J6:J16" si="0">SUM(C6:I6)</f>
        <v>1189</v>
      </c>
      <c r="K6" s="346">
        <f>J6/6</f>
        <v>198.166666666667</v>
      </c>
      <c r="L6" s="9"/>
    </row>
    <row r="7" ht="15.75" spans="1:12">
      <c r="A7" s="373">
        <v>2</v>
      </c>
      <c r="B7" s="5" t="s">
        <v>58</v>
      </c>
      <c r="C7" s="49">
        <v>174</v>
      </c>
      <c r="D7" s="49">
        <v>206</v>
      </c>
      <c r="E7" s="49">
        <v>215</v>
      </c>
      <c r="F7" s="49">
        <v>214</v>
      </c>
      <c r="G7" s="49">
        <v>163</v>
      </c>
      <c r="H7" s="49">
        <v>166</v>
      </c>
      <c r="I7" s="49"/>
      <c r="J7" s="293">
        <f t="shared" si="0"/>
        <v>1138</v>
      </c>
      <c r="K7" s="294">
        <f t="shared" ref="K7:K16" si="1">J7/6</f>
        <v>189.666666666667</v>
      </c>
      <c r="L7" s="9"/>
    </row>
    <row r="8" ht="16.5" spans="1:12">
      <c r="A8" s="324">
        <v>3</v>
      </c>
      <c r="B8" s="198" t="s">
        <v>56</v>
      </c>
      <c r="C8" s="310">
        <v>179</v>
      </c>
      <c r="D8" s="310">
        <v>178</v>
      </c>
      <c r="E8" s="310">
        <v>134</v>
      </c>
      <c r="F8" s="309">
        <v>171</v>
      </c>
      <c r="G8" s="310">
        <v>148</v>
      </c>
      <c r="H8" s="310">
        <v>211</v>
      </c>
      <c r="I8" s="310"/>
      <c r="J8" s="284">
        <f t="shared" si="0"/>
        <v>1021</v>
      </c>
      <c r="K8" s="285">
        <f t="shared" si="1"/>
        <v>170.166666666667</v>
      </c>
      <c r="L8" s="9"/>
    </row>
    <row r="9" ht="15.75" spans="1:12">
      <c r="A9" s="81">
        <v>4</v>
      </c>
      <c r="B9" s="5" t="s">
        <v>69</v>
      </c>
      <c r="C9" s="49">
        <v>202</v>
      </c>
      <c r="D9" s="49">
        <v>177</v>
      </c>
      <c r="E9" s="49">
        <v>138</v>
      </c>
      <c r="F9" s="258">
        <v>157</v>
      </c>
      <c r="G9" s="49">
        <v>151</v>
      </c>
      <c r="H9" s="49">
        <v>190</v>
      </c>
      <c r="I9" s="49">
        <v>-30</v>
      </c>
      <c r="J9" s="293">
        <f t="shared" si="0"/>
        <v>985</v>
      </c>
      <c r="K9" s="365">
        <f t="shared" si="1"/>
        <v>164.166666666667</v>
      </c>
      <c r="L9" s="9"/>
    </row>
    <row r="10" ht="15.75" spans="1:12">
      <c r="A10" s="85">
        <v>5</v>
      </c>
      <c r="B10" s="3" t="s">
        <v>57</v>
      </c>
      <c r="C10" s="247">
        <v>166</v>
      </c>
      <c r="D10" s="247">
        <v>177</v>
      </c>
      <c r="E10" s="247">
        <v>193</v>
      </c>
      <c r="F10" s="242">
        <v>137</v>
      </c>
      <c r="G10" s="247">
        <v>169</v>
      </c>
      <c r="H10" s="247">
        <v>169</v>
      </c>
      <c r="I10" s="247">
        <v>-30</v>
      </c>
      <c r="J10" s="286">
        <f t="shared" si="0"/>
        <v>981</v>
      </c>
      <c r="K10" s="365">
        <f t="shared" si="1"/>
        <v>163.5</v>
      </c>
      <c r="L10" s="9"/>
    </row>
    <row r="11" ht="15.75" spans="1:12">
      <c r="A11" s="85">
        <v>6</v>
      </c>
      <c r="B11" s="3" t="s">
        <v>54</v>
      </c>
      <c r="C11" s="247">
        <v>155</v>
      </c>
      <c r="D11" s="247">
        <v>171</v>
      </c>
      <c r="E11" s="247">
        <v>176</v>
      </c>
      <c r="F11" s="242">
        <v>147</v>
      </c>
      <c r="G11" s="247">
        <v>149</v>
      </c>
      <c r="H11" s="247">
        <v>152</v>
      </c>
      <c r="I11" s="247"/>
      <c r="J11" s="286">
        <f t="shared" si="0"/>
        <v>950</v>
      </c>
      <c r="K11" s="365">
        <f t="shared" si="1"/>
        <v>158.333333333333</v>
      </c>
      <c r="L11" s="9"/>
    </row>
    <row r="12" ht="15.75" spans="1:12">
      <c r="A12" s="85">
        <v>7</v>
      </c>
      <c r="B12" s="4" t="s">
        <v>80</v>
      </c>
      <c r="C12" s="247">
        <v>115</v>
      </c>
      <c r="D12" s="247">
        <v>159</v>
      </c>
      <c r="E12" s="247">
        <v>158</v>
      </c>
      <c r="F12" s="242">
        <v>137</v>
      </c>
      <c r="G12" s="247">
        <v>169</v>
      </c>
      <c r="H12" s="247">
        <v>148</v>
      </c>
      <c r="I12" s="247">
        <v>30</v>
      </c>
      <c r="J12" s="286">
        <f t="shared" si="0"/>
        <v>916</v>
      </c>
      <c r="K12" s="365">
        <f t="shared" si="1"/>
        <v>152.666666666667</v>
      </c>
      <c r="L12" s="9"/>
    </row>
    <row r="13" ht="15.75" spans="1:12">
      <c r="A13" s="85">
        <v>8</v>
      </c>
      <c r="B13" s="3" t="s">
        <v>78</v>
      </c>
      <c r="C13" s="247">
        <v>137</v>
      </c>
      <c r="D13" s="247">
        <v>137</v>
      </c>
      <c r="E13" s="247">
        <v>160</v>
      </c>
      <c r="F13" s="242">
        <v>202</v>
      </c>
      <c r="G13" s="247">
        <v>113</v>
      </c>
      <c r="H13" s="247">
        <v>107</v>
      </c>
      <c r="I13" s="247"/>
      <c r="J13" s="286">
        <f t="shared" si="0"/>
        <v>856</v>
      </c>
      <c r="K13" s="365">
        <f t="shared" si="1"/>
        <v>142.666666666667</v>
      </c>
      <c r="L13" s="9"/>
    </row>
    <row r="14" ht="15.75" spans="1:12">
      <c r="A14" s="85">
        <v>9</v>
      </c>
      <c r="B14" s="3" t="s">
        <v>76</v>
      </c>
      <c r="C14" s="247">
        <v>149</v>
      </c>
      <c r="D14" s="247">
        <v>130</v>
      </c>
      <c r="E14" s="247">
        <v>139</v>
      </c>
      <c r="F14" s="242">
        <v>153</v>
      </c>
      <c r="G14" s="247">
        <v>136</v>
      </c>
      <c r="H14" s="247">
        <v>134</v>
      </c>
      <c r="I14" s="247"/>
      <c r="J14" s="286">
        <f t="shared" si="0"/>
        <v>841</v>
      </c>
      <c r="K14" s="365">
        <f t="shared" si="1"/>
        <v>140.166666666667</v>
      </c>
      <c r="L14" s="9"/>
    </row>
    <row r="15" ht="15.75" spans="1:12">
      <c r="A15" s="104">
        <v>10</v>
      </c>
      <c r="B15" s="4" t="s">
        <v>90</v>
      </c>
      <c r="C15" s="89">
        <v>215</v>
      </c>
      <c r="D15" s="89">
        <v>183</v>
      </c>
      <c r="E15" s="89">
        <v>238</v>
      </c>
      <c r="F15" s="243">
        <v>159</v>
      </c>
      <c r="G15" s="89">
        <v>160</v>
      </c>
      <c r="H15" s="89">
        <v>235</v>
      </c>
      <c r="I15" s="89"/>
      <c r="J15" s="278">
        <f t="shared" si="0"/>
        <v>1190</v>
      </c>
      <c r="K15" s="283">
        <f t="shared" si="1"/>
        <v>198.333333333333</v>
      </c>
      <c r="L15" s="9"/>
    </row>
    <row r="16" ht="15.75" spans="1:12">
      <c r="A16" s="104">
        <v>11</v>
      </c>
      <c r="B16" s="4" t="s">
        <v>53</v>
      </c>
      <c r="C16" s="89">
        <v>205</v>
      </c>
      <c r="D16" s="89">
        <v>201</v>
      </c>
      <c r="E16" s="89">
        <v>203</v>
      </c>
      <c r="F16" s="243">
        <v>200</v>
      </c>
      <c r="G16" s="89">
        <v>145</v>
      </c>
      <c r="H16" s="89">
        <v>191</v>
      </c>
      <c r="I16" s="89"/>
      <c r="J16" s="278">
        <f t="shared" si="0"/>
        <v>1145</v>
      </c>
      <c r="K16" s="287">
        <f t="shared" si="1"/>
        <v>190.833333333333</v>
      </c>
      <c r="L16" s="9"/>
    </row>
    <row r="17" ht="21.75" spans="1:12">
      <c r="A17" s="10" t="s">
        <v>61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2.25" spans="1:12">
      <c r="A18" s="266" t="s">
        <v>0</v>
      </c>
      <c r="B18" s="13" t="s">
        <v>1</v>
      </c>
      <c r="C18" s="13" t="s">
        <v>2</v>
      </c>
      <c r="D18" s="13" t="s">
        <v>3</v>
      </c>
      <c r="E18" s="13" t="s">
        <v>4</v>
      </c>
      <c r="F18" s="13" t="s">
        <v>5</v>
      </c>
      <c r="G18" s="13" t="s">
        <v>6</v>
      </c>
      <c r="H18" s="13" t="s">
        <v>7</v>
      </c>
      <c r="I18" s="13" t="s">
        <v>50</v>
      </c>
      <c r="J18" s="289" t="s">
        <v>51</v>
      </c>
      <c r="K18" s="290" t="s">
        <v>52</v>
      </c>
      <c r="L18" s="42"/>
    </row>
    <row r="19" ht="15.75" spans="1:12">
      <c r="A19" s="254">
        <v>1</v>
      </c>
      <c r="B19" s="1" t="s">
        <v>62</v>
      </c>
      <c r="C19" s="255">
        <v>185</v>
      </c>
      <c r="D19" s="255">
        <v>182</v>
      </c>
      <c r="E19" s="256">
        <v>178</v>
      </c>
      <c r="F19" s="256">
        <v>150</v>
      </c>
      <c r="G19" s="255">
        <v>139</v>
      </c>
      <c r="H19" s="255">
        <v>174</v>
      </c>
      <c r="I19" s="255">
        <v>-30</v>
      </c>
      <c r="J19" s="281">
        <f t="shared" ref="J19:J26" si="2">SUM(C19:I19)</f>
        <v>978</v>
      </c>
      <c r="K19" s="282">
        <f t="shared" ref="K19:K26" si="3">J19/6</f>
        <v>163</v>
      </c>
      <c r="L19" s="42"/>
    </row>
    <row r="20" ht="15.75" spans="1:12">
      <c r="A20" s="374">
        <v>2</v>
      </c>
      <c r="B20" s="308" t="s">
        <v>35</v>
      </c>
      <c r="C20" s="243">
        <v>192</v>
      </c>
      <c r="D20" s="243">
        <v>147</v>
      </c>
      <c r="E20" s="243">
        <v>158</v>
      </c>
      <c r="F20" s="243">
        <v>149</v>
      </c>
      <c r="G20" s="243">
        <v>158</v>
      </c>
      <c r="H20" s="243">
        <v>159</v>
      </c>
      <c r="I20" s="89">
        <v>-30</v>
      </c>
      <c r="J20" s="286">
        <f t="shared" si="2"/>
        <v>933</v>
      </c>
      <c r="K20" s="288">
        <f t="shared" si="3"/>
        <v>155.5</v>
      </c>
      <c r="L20" s="42"/>
    </row>
    <row r="21" ht="16.5" spans="1:12">
      <c r="A21" s="324">
        <v>3</v>
      </c>
      <c r="B21" s="198" t="s">
        <v>38</v>
      </c>
      <c r="C21" s="28">
        <v>113</v>
      </c>
      <c r="D21" s="28">
        <v>197</v>
      </c>
      <c r="E21" s="28">
        <v>160</v>
      </c>
      <c r="F21" s="27">
        <v>115</v>
      </c>
      <c r="G21" s="28">
        <v>164</v>
      </c>
      <c r="H21" s="28">
        <v>132</v>
      </c>
      <c r="I21" s="28"/>
      <c r="J21" s="295">
        <f t="shared" si="2"/>
        <v>881</v>
      </c>
      <c r="K21" s="296">
        <f t="shared" si="3"/>
        <v>146.833333333333</v>
      </c>
      <c r="L21" s="42"/>
    </row>
    <row r="22" ht="15.75" spans="1:12">
      <c r="A22" s="263">
        <v>4</v>
      </c>
      <c r="B22" s="1" t="s">
        <v>31</v>
      </c>
      <c r="C22" s="255">
        <v>174</v>
      </c>
      <c r="D22" s="255">
        <v>139</v>
      </c>
      <c r="E22" s="256">
        <v>178</v>
      </c>
      <c r="F22" s="256">
        <v>145</v>
      </c>
      <c r="G22" s="255">
        <v>106</v>
      </c>
      <c r="H22" s="255">
        <v>143</v>
      </c>
      <c r="I22" s="255">
        <v>-30</v>
      </c>
      <c r="J22" s="281">
        <f t="shared" si="2"/>
        <v>855</v>
      </c>
      <c r="K22" s="345">
        <f t="shared" si="3"/>
        <v>142.5</v>
      </c>
      <c r="L22" s="42"/>
    </row>
    <row r="23" ht="15.75" spans="1:12">
      <c r="A23" s="85">
        <v>5</v>
      </c>
      <c r="B23" s="3" t="s">
        <v>94</v>
      </c>
      <c r="C23" s="247">
        <v>145</v>
      </c>
      <c r="D23" s="247">
        <v>129</v>
      </c>
      <c r="E23" s="247">
        <v>139</v>
      </c>
      <c r="F23" s="247">
        <v>163</v>
      </c>
      <c r="G23" s="247">
        <v>130</v>
      </c>
      <c r="H23" s="247">
        <v>148</v>
      </c>
      <c r="I23" s="247"/>
      <c r="J23" s="286">
        <f t="shared" si="2"/>
        <v>854</v>
      </c>
      <c r="K23" s="287">
        <f t="shared" si="3"/>
        <v>142.333333333333</v>
      </c>
      <c r="L23" s="42"/>
    </row>
    <row r="24" ht="15.75" spans="1:12">
      <c r="A24" s="104">
        <v>6</v>
      </c>
      <c r="B24" s="7" t="s">
        <v>40</v>
      </c>
      <c r="C24" s="89">
        <v>151</v>
      </c>
      <c r="D24" s="89">
        <v>87</v>
      </c>
      <c r="E24" s="243">
        <v>125</v>
      </c>
      <c r="F24" s="243">
        <v>183</v>
      </c>
      <c r="G24" s="89">
        <v>150</v>
      </c>
      <c r="H24" s="89">
        <v>143</v>
      </c>
      <c r="I24" s="89"/>
      <c r="J24" s="328">
        <f t="shared" si="2"/>
        <v>839</v>
      </c>
      <c r="K24" s="283">
        <f t="shared" si="3"/>
        <v>139.833333333333</v>
      </c>
      <c r="L24" s="42"/>
    </row>
    <row r="25" ht="15.75" spans="1:12">
      <c r="A25" s="104">
        <v>7</v>
      </c>
      <c r="B25" s="7" t="s">
        <v>63</v>
      </c>
      <c r="C25" s="24">
        <v>137</v>
      </c>
      <c r="D25" s="24">
        <v>145</v>
      </c>
      <c r="E25" s="24">
        <v>125</v>
      </c>
      <c r="F25" s="23">
        <v>116</v>
      </c>
      <c r="G25" s="24">
        <v>115</v>
      </c>
      <c r="H25" s="24">
        <v>127</v>
      </c>
      <c r="I25" s="24"/>
      <c r="J25" s="297">
        <f t="shared" si="2"/>
        <v>765</v>
      </c>
      <c r="K25" s="298">
        <f t="shared" si="3"/>
        <v>127.5</v>
      </c>
      <c r="L25" s="42"/>
    </row>
    <row r="26" ht="16.5" spans="1:12">
      <c r="A26" s="375">
        <v>8</v>
      </c>
      <c r="B26" s="376" t="s">
        <v>65</v>
      </c>
      <c r="C26" s="27">
        <v>117</v>
      </c>
      <c r="D26" s="27">
        <v>105</v>
      </c>
      <c r="E26" s="27">
        <v>90</v>
      </c>
      <c r="F26" s="27">
        <v>149</v>
      </c>
      <c r="G26" s="27">
        <v>135</v>
      </c>
      <c r="H26" s="27">
        <v>87</v>
      </c>
      <c r="I26" s="28"/>
      <c r="J26" s="295">
        <f t="shared" si="2"/>
        <v>683</v>
      </c>
      <c r="K26" s="296">
        <f t="shared" si="3"/>
        <v>113.833333333333</v>
      </c>
      <c r="L26" s="42"/>
    </row>
    <row r="27" ht="21.75" spans="1:12">
      <c r="A27" s="9"/>
      <c r="B27" s="10"/>
      <c r="C27" s="10"/>
      <c r="D27" s="166" t="s">
        <v>66</v>
      </c>
      <c r="E27" s="166"/>
      <c r="F27" s="166"/>
      <c r="G27" s="166"/>
      <c r="H27" s="166"/>
      <c r="I27" s="166"/>
      <c r="J27" s="10"/>
      <c r="K27" s="10"/>
      <c r="L27" s="10"/>
    </row>
    <row r="28" ht="32.25" spans="1:12">
      <c r="A28" s="12" t="s">
        <v>0</v>
      </c>
      <c r="B28" s="13" t="s">
        <v>1</v>
      </c>
      <c r="C28" s="13" t="s">
        <v>2</v>
      </c>
      <c r="D28" s="13" t="s">
        <v>3</v>
      </c>
      <c r="E28" s="13" t="s">
        <v>4</v>
      </c>
      <c r="F28" s="13" t="s">
        <v>5</v>
      </c>
      <c r="G28" s="13" t="s">
        <v>6</v>
      </c>
      <c r="H28" s="13" t="s">
        <v>7</v>
      </c>
      <c r="I28" s="13" t="s">
        <v>67</v>
      </c>
      <c r="J28" s="13" t="s">
        <v>51</v>
      </c>
      <c r="K28" s="13" t="s">
        <v>52</v>
      </c>
      <c r="L28" s="43" t="s">
        <v>68</v>
      </c>
    </row>
    <row r="29" ht="15.75" spans="1:12">
      <c r="A29" s="329">
        <v>1</v>
      </c>
      <c r="B29" s="241" t="s">
        <v>62</v>
      </c>
      <c r="C29" s="21">
        <v>145</v>
      </c>
      <c r="D29" s="21">
        <v>167</v>
      </c>
      <c r="E29" s="21">
        <v>134</v>
      </c>
      <c r="F29" s="21">
        <v>143</v>
      </c>
      <c r="G29" s="38">
        <v>189</v>
      </c>
      <c r="H29" s="38">
        <v>149</v>
      </c>
      <c r="I29" s="48">
        <v>60</v>
      </c>
      <c r="J29" s="45">
        <f t="shared" ref="J29:J44" si="4">SUM(C29:I29)</f>
        <v>987</v>
      </c>
      <c r="K29" s="244">
        <f t="shared" ref="K29:K44" si="5">J29/6</f>
        <v>164.5</v>
      </c>
      <c r="L29" s="333">
        <f>SUM(J29:J30)</f>
        <v>2084</v>
      </c>
    </row>
    <row r="30" ht="15.75" spans="1:12">
      <c r="A30" s="19"/>
      <c r="B30" s="20" t="s">
        <v>69</v>
      </c>
      <c r="C30" s="22">
        <v>145</v>
      </c>
      <c r="D30" s="22">
        <v>244</v>
      </c>
      <c r="E30" s="22">
        <v>183</v>
      </c>
      <c r="F30" s="22">
        <v>190</v>
      </c>
      <c r="G30" s="22">
        <v>144</v>
      </c>
      <c r="H30" s="22">
        <v>191</v>
      </c>
      <c r="I30" s="48"/>
      <c r="J30" s="49">
        <f t="shared" si="4"/>
        <v>1097</v>
      </c>
      <c r="K30" s="245">
        <f t="shared" si="5"/>
        <v>182.833333333333</v>
      </c>
      <c r="L30" s="334"/>
    </row>
    <row r="31" ht="15.75" spans="1:12">
      <c r="A31" s="330">
        <v>2</v>
      </c>
      <c r="B31" s="315" t="s">
        <v>40</v>
      </c>
      <c r="C31" s="316">
        <v>151</v>
      </c>
      <c r="D31" s="316">
        <v>87</v>
      </c>
      <c r="E31" s="316">
        <v>125</v>
      </c>
      <c r="F31" s="316">
        <v>183</v>
      </c>
      <c r="G31" s="49">
        <v>150</v>
      </c>
      <c r="H31" s="49">
        <v>143</v>
      </c>
      <c r="I31" s="54">
        <v>60</v>
      </c>
      <c r="J31" s="49">
        <f t="shared" si="4"/>
        <v>899</v>
      </c>
      <c r="K31" s="50">
        <f t="shared" si="5"/>
        <v>149.833333333333</v>
      </c>
      <c r="L31" s="51">
        <f>SUM(J31:J32)</f>
        <v>2037</v>
      </c>
    </row>
    <row r="32" ht="15.75" spans="1:12">
      <c r="A32" s="19"/>
      <c r="B32" s="7" t="s">
        <v>58</v>
      </c>
      <c r="C32" s="23">
        <v>174</v>
      </c>
      <c r="D32" s="23">
        <v>206</v>
      </c>
      <c r="E32" s="23">
        <v>215</v>
      </c>
      <c r="F32" s="23">
        <v>214</v>
      </c>
      <c r="G32" s="24">
        <v>163</v>
      </c>
      <c r="H32" s="24">
        <v>166</v>
      </c>
      <c r="I32" s="54"/>
      <c r="J32" s="24">
        <f t="shared" si="4"/>
        <v>1138</v>
      </c>
      <c r="K32" s="50">
        <f t="shared" si="5"/>
        <v>189.666666666667</v>
      </c>
      <c r="L32" s="334"/>
    </row>
    <row r="33" ht="15.75" spans="1:12">
      <c r="A33" s="330">
        <v>3</v>
      </c>
      <c r="B33" s="8" t="s">
        <v>35</v>
      </c>
      <c r="C33" s="258">
        <v>192</v>
      </c>
      <c r="D33" s="258">
        <v>147</v>
      </c>
      <c r="E33" s="258">
        <v>158</v>
      </c>
      <c r="F33" s="258">
        <v>149</v>
      </c>
      <c r="G33" s="258">
        <v>158</v>
      </c>
      <c r="H33" s="24">
        <v>159</v>
      </c>
      <c r="I33" s="37">
        <v>60</v>
      </c>
      <c r="J33" s="24">
        <f t="shared" si="4"/>
        <v>1023</v>
      </c>
      <c r="K33" s="55">
        <f t="shared" si="5"/>
        <v>170.5</v>
      </c>
      <c r="L33" s="334">
        <f>SUM(J33:J34)</f>
        <v>2034</v>
      </c>
    </row>
    <row r="34" ht="16.5" spans="1:12">
      <c r="A34" s="331"/>
      <c r="B34" s="26" t="s">
        <v>57</v>
      </c>
      <c r="C34" s="27">
        <v>166</v>
      </c>
      <c r="D34" s="27">
        <v>177</v>
      </c>
      <c r="E34" s="27">
        <v>193</v>
      </c>
      <c r="F34" s="27">
        <v>137</v>
      </c>
      <c r="G34" s="28">
        <v>169</v>
      </c>
      <c r="H34" s="28">
        <v>169</v>
      </c>
      <c r="I34" s="236"/>
      <c r="J34" s="28">
        <f t="shared" si="4"/>
        <v>1011</v>
      </c>
      <c r="K34" s="57">
        <f t="shared" si="5"/>
        <v>168.5</v>
      </c>
      <c r="L34" s="339"/>
    </row>
    <row r="35" ht="15.75" spans="1:12">
      <c r="A35" s="33">
        <v>4</v>
      </c>
      <c r="B35" s="241" t="s">
        <v>31</v>
      </c>
      <c r="C35" s="37">
        <v>174</v>
      </c>
      <c r="D35" s="37">
        <v>139</v>
      </c>
      <c r="E35" s="37">
        <v>178</v>
      </c>
      <c r="F35" s="37">
        <v>145</v>
      </c>
      <c r="G35" s="39">
        <v>106</v>
      </c>
      <c r="H35" s="39">
        <v>143</v>
      </c>
      <c r="I35" s="258">
        <v>60</v>
      </c>
      <c r="J35" s="49">
        <f t="shared" si="4"/>
        <v>945</v>
      </c>
      <c r="K35" s="321">
        <f t="shared" si="5"/>
        <v>157.5</v>
      </c>
      <c r="L35" s="51">
        <f>SUM(J35:J36)</f>
        <v>1966</v>
      </c>
    </row>
    <row r="36" ht="15.75" spans="1:12">
      <c r="A36" s="117"/>
      <c r="B36" s="20" t="s">
        <v>56</v>
      </c>
      <c r="C36" s="21">
        <v>179</v>
      </c>
      <c r="D36" s="21">
        <v>178</v>
      </c>
      <c r="E36" s="21">
        <v>134</v>
      </c>
      <c r="F36" s="21">
        <v>171</v>
      </c>
      <c r="G36" s="40">
        <v>148</v>
      </c>
      <c r="H36" s="40">
        <v>211</v>
      </c>
      <c r="I36" s="23"/>
      <c r="J36" s="49">
        <f t="shared" si="4"/>
        <v>1021</v>
      </c>
      <c r="K36" s="50">
        <f t="shared" si="5"/>
        <v>170.166666666667</v>
      </c>
      <c r="L36" s="334"/>
    </row>
    <row r="37" ht="15.75" spans="1:12">
      <c r="A37" s="117">
        <v>5</v>
      </c>
      <c r="B37" s="36" t="s">
        <v>38</v>
      </c>
      <c r="C37" s="37">
        <v>113</v>
      </c>
      <c r="D37" s="37">
        <v>197</v>
      </c>
      <c r="E37" s="37">
        <v>160</v>
      </c>
      <c r="F37" s="37">
        <v>155</v>
      </c>
      <c r="G37" s="38">
        <v>164</v>
      </c>
      <c r="H37" s="38">
        <v>132</v>
      </c>
      <c r="I37" s="37">
        <v>60</v>
      </c>
      <c r="J37" s="49">
        <f t="shared" si="4"/>
        <v>981</v>
      </c>
      <c r="K37" s="321">
        <f t="shared" si="5"/>
        <v>163.5</v>
      </c>
      <c r="L37" s="51">
        <f>SUM(J37:J38)</f>
        <v>1936</v>
      </c>
    </row>
    <row r="38" ht="15.75" spans="1:12">
      <c r="A38" s="117"/>
      <c r="B38" s="20" t="s">
        <v>54</v>
      </c>
      <c r="C38" s="21">
        <v>155</v>
      </c>
      <c r="D38" s="21">
        <v>171</v>
      </c>
      <c r="E38" s="21">
        <v>176</v>
      </c>
      <c r="F38" s="21">
        <v>147</v>
      </c>
      <c r="G38" s="22">
        <v>149</v>
      </c>
      <c r="H38" s="22">
        <v>157</v>
      </c>
      <c r="I38" s="21"/>
      <c r="J38" s="24">
        <f t="shared" si="4"/>
        <v>955</v>
      </c>
      <c r="K38" s="50">
        <f t="shared" si="5"/>
        <v>159.166666666667</v>
      </c>
      <c r="L38" s="334"/>
    </row>
    <row r="39" ht="15.75" spans="1:12">
      <c r="A39" s="117">
        <v>6</v>
      </c>
      <c r="B39" s="3" t="s">
        <v>65</v>
      </c>
      <c r="C39" s="242">
        <v>117</v>
      </c>
      <c r="D39" s="242">
        <v>105</v>
      </c>
      <c r="E39" s="242">
        <v>90</v>
      </c>
      <c r="F39" s="242">
        <v>149</v>
      </c>
      <c r="G39" s="361">
        <v>135</v>
      </c>
      <c r="H39" s="361">
        <v>87</v>
      </c>
      <c r="I39" s="242">
        <v>60</v>
      </c>
      <c r="J39" s="49">
        <f t="shared" si="4"/>
        <v>743</v>
      </c>
      <c r="K39" s="321">
        <f t="shared" si="5"/>
        <v>123.833333333333</v>
      </c>
      <c r="L39" s="51">
        <f>SUM(J39:J40)</f>
        <v>1860</v>
      </c>
    </row>
    <row r="40" ht="15.75" spans="1:12">
      <c r="A40" s="117"/>
      <c r="B40" s="4" t="s">
        <v>59</v>
      </c>
      <c r="C40" s="243">
        <v>172</v>
      </c>
      <c r="D40" s="243">
        <v>265</v>
      </c>
      <c r="E40" s="243">
        <v>185</v>
      </c>
      <c r="F40" s="243">
        <v>206</v>
      </c>
      <c r="G40" s="337">
        <v>119</v>
      </c>
      <c r="H40" s="337">
        <v>170</v>
      </c>
      <c r="I40" s="243"/>
      <c r="J40" s="49">
        <f t="shared" si="4"/>
        <v>1117</v>
      </c>
      <c r="K40" s="50">
        <f t="shared" si="5"/>
        <v>186.166666666667</v>
      </c>
      <c r="L40" s="334"/>
    </row>
    <row r="41" ht="15.75" spans="1:12">
      <c r="A41" s="41">
        <v>7</v>
      </c>
      <c r="B41" s="3" t="s">
        <v>94</v>
      </c>
      <c r="C41" s="242">
        <v>145</v>
      </c>
      <c r="D41" s="242">
        <v>129</v>
      </c>
      <c r="E41" s="242">
        <v>139</v>
      </c>
      <c r="F41" s="242">
        <v>163</v>
      </c>
      <c r="G41" s="361">
        <v>130</v>
      </c>
      <c r="H41" s="361">
        <v>148</v>
      </c>
      <c r="I41" s="242">
        <v>60</v>
      </c>
      <c r="J41" s="49">
        <f t="shared" si="4"/>
        <v>914</v>
      </c>
      <c r="K41" s="50">
        <f t="shared" si="5"/>
        <v>152.333333333333</v>
      </c>
      <c r="L41" s="51">
        <f>SUM(J41:J42)</f>
        <v>1770</v>
      </c>
    </row>
    <row r="42" ht="15.75" spans="1:12">
      <c r="A42" s="33"/>
      <c r="B42" s="3" t="s">
        <v>78</v>
      </c>
      <c r="C42" s="242">
        <v>137</v>
      </c>
      <c r="D42" s="242">
        <v>137</v>
      </c>
      <c r="E42" s="242">
        <v>160</v>
      </c>
      <c r="F42" s="242">
        <v>202</v>
      </c>
      <c r="G42" s="361">
        <v>113</v>
      </c>
      <c r="H42" s="361">
        <v>107</v>
      </c>
      <c r="I42" s="242"/>
      <c r="J42" s="49">
        <f t="shared" si="4"/>
        <v>856</v>
      </c>
      <c r="K42" s="50">
        <f t="shared" si="5"/>
        <v>142.666666666667</v>
      </c>
      <c r="L42" s="334"/>
    </row>
    <row r="43" ht="15.75" spans="1:12">
      <c r="A43" s="41">
        <v>8</v>
      </c>
      <c r="B43" s="241" t="s">
        <v>63</v>
      </c>
      <c r="C43" s="242">
        <v>137</v>
      </c>
      <c r="D43" s="242">
        <v>145</v>
      </c>
      <c r="E43" s="242">
        <v>125</v>
      </c>
      <c r="F43" s="242">
        <v>116</v>
      </c>
      <c r="G43" s="247">
        <v>115</v>
      </c>
      <c r="H43" s="247">
        <v>127</v>
      </c>
      <c r="I43" s="248">
        <v>60</v>
      </c>
      <c r="J43" s="49">
        <f t="shared" si="4"/>
        <v>825</v>
      </c>
      <c r="K43" s="362">
        <f t="shared" si="5"/>
        <v>137.5</v>
      </c>
      <c r="L43" s="51">
        <f>SUM(J43:J44)</f>
        <v>1666</v>
      </c>
    </row>
    <row r="44" ht="15.75" spans="1:12">
      <c r="A44" s="240"/>
      <c r="B44" s="241" t="s">
        <v>76</v>
      </c>
      <c r="C44" s="242">
        <v>149</v>
      </c>
      <c r="D44" s="242">
        <v>130</v>
      </c>
      <c r="E44" s="242">
        <v>139</v>
      </c>
      <c r="F44" s="242">
        <v>153</v>
      </c>
      <c r="G44" s="89">
        <v>136</v>
      </c>
      <c r="H44" s="89">
        <v>134</v>
      </c>
      <c r="I44" s="248"/>
      <c r="J44" s="49">
        <f t="shared" si="4"/>
        <v>841</v>
      </c>
      <c r="K44" s="362">
        <f t="shared" si="5"/>
        <v>140.166666666667</v>
      </c>
      <c r="L44" s="334"/>
    </row>
    <row r="45" ht="15.75" spans="1:12">
      <c r="A45" s="273" t="s">
        <v>96</v>
      </c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99"/>
    </row>
    <row r="46" ht="15.75" spans="1:9">
      <c r="A46" s="274" t="s">
        <v>71</v>
      </c>
      <c r="B46" s="134" t="s">
        <v>1</v>
      </c>
      <c r="C46" s="134" t="s">
        <v>72</v>
      </c>
      <c r="D46" s="134" t="s">
        <v>73</v>
      </c>
      <c r="E46" s="134" t="s">
        <v>74</v>
      </c>
      <c r="F46" s="134" t="s">
        <v>92</v>
      </c>
      <c r="G46" s="134" t="s">
        <v>97</v>
      </c>
      <c r="H46" s="134" t="s">
        <v>98</v>
      </c>
      <c r="I46" s="134" t="s">
        <v>75</v>
      </c>
    </row>
    <row r="47" ht="15.75" spans="1:9">
      <c r="A47" s="275">
        <v>1</v>
      </c>
      <c r="B47" s="3" t="s">
        <v>59</v>
      </c>
      <c r="C47" s="275">
        <v>100</v>
      </c>
      <c r="D47" s="276">
        <v>20</v>
      </c>
      <c r="E47" s="275">
        <v>25</v>
      </c>
      <c r="F47" s="275">
        <v>40</v>
      </c>
      <c r="G47" s="275">
        <v>100</v>
      </c>
      <c r="H47" s="275">
        <v>100</v>
      </c>
      <c r="I47" s="275">
        <f t="shared" ref="I47:I63" si="6">SUM(C47:H47)</f>
        <v>385</v>
      </c>
    </row>
    <row r="48" ht="15.75" spans="1:9">
      <c r="A48" s="196">
        <v>2</v>
      </c>
      <c r="B48" s="3" t="s">
        <v>58</v>
      </c>
      <c r="C48" s="277">
        <v>0</v>
      </c>
      <c r="D48" s="204">
        <v>100</v>
      </c>
      <c r="E48" s="278">
        <v>35</v>
      </c>
      <c r="F48" s="278">
        <v>25</v>
      </c>
      <c r="G48" s="278">
        <v>80</v>
      </c>
      <c r="H48" s="278">
        <v>80</v>
      </c>
      <c r="I48" s="196">
        <f t="shared" si="6"/>
        <v>320</v>
      </c>
    </row>
    <row r="49" ht="15.75" spans="1:9">
      <c r="A49" s="196">
        <v>3</v>
      </c>
      <c r="B49" s="7" t="s">
        <v>56</v>
      </c>
      <c r="C49" s="277">
        <v>40</v>
      </c>
      <c r="D49" s="204">
        <v>40</v>
      </c>
      <c r="E49" s="277">
        <v>50</v>
      </c>
      <c r="F49" s="277">
        <v>45</v>
      </c>
      <c r="G49" s="277">
        <v>60</v>
      </c>
      <c r="H49" s="277">
        <v>60</v>
      </c>
      <c r="I49" s="196">
        <f t="shared" si="6"/>
        <v>295</v>
      </c>
    </row>
    <row r="50" ht="15.75" spans="1:9">
      <c r="A50" s="196">
        <v>4</v>
      </c>
      <c r="B50" s="3" t="s">
        <v>54</v>
      </c>
      <c r="C50" s="196">
        <v>45</v>
      </c>
      <c r="D50" s="204">
        <v>0</v>
      </c>
      <c r="E50" s="196">
        <v>80</v>
      </c>
      <c r="F50" s="196">
        <v>80</v>
      </c>
      <c r="G50" s="196">
        <v>35</v>
      </c>
      <c r="H50" s="196">
        <v>40</v>
      </c>
      <c r="I50" s="196">
        <f t="shared" si="6"/>
        <v>280</v>
      </c>
    </row>
    <row r="51" ht="15.75" spans="1:9">
      <c r="A51" s="196">
        <v>5</v>
      </c>
      <c r="B51" s="3" t="s">
        <v>45</v>
      </c>
      <c r="C51" s="196">
        <v>50</v>
      </c>
      <c r="D51" s="204">
        <v>60</v>
      </c>
      <c r="E51" s="204">
        <v>40</v>
      </c>
      <c r="F51" s="204">
        <v>50</v>
      </c>
      <c r="G51" s="204">
        <v>40</v>
      </c>
      <c r="H51" s="204">
        <v>0</v>
      </c>
      <c r="I51" s="196">
        <f t="shared" si="6"/>
        <v>240</v>
      </c>
    </row>
    <row r="52" ht="15.75" spans="1:9">
      <c r="A52" s="196">
        <v>6</v>
      </c>
      <c r="B52" s="7" t="s">
        <v>57</v>
      </c>
      <c r="C52" s="277">
        <v>60</v>
      </c>
      <c r="D52" s="204">
        <v>25</v>
      </c>
      <c r="E52" s="196">
        <v>45</v>
      </c>
      <c r="F52" s="196">
        <v>0</v>
      </c>
      <c r="G52" s="196">
        <v>45</v>
      </c>
      <c r="H52" s="196">
        <v>45</v>
      </c>
      <c r="I52" s="196">
        <f t="shared" si="6"/>
        <v>220</v>
      </c>
    </row>
    <row r="53" ht="15.75" spans="1:9">
      <c r="A53" s="196">
        <v>7</v>
      </c>
      <c r="B53" s="7" t="s">
        <v>69</v>
      </c>
      <c r="C53" s="196">
        <v>0</v>
      </c>
      <c r="D53" s="204">
        <v>80</v>
      </c>
      <c r="E53" s="277">
        <v>60</v>
      </c>
      <c r="F53" s="277">
        <v>0</v>
      </c>
      <c r="G53" s="277">
        <v>0</v>
      </c>
      <c r="H53" s="277">
        <v>50</v>
      </c>
      <c r="I53" s="196">
        <f t="shared" si="6"/>
        <v>190</v>
      </c>
    </row>
    <row r="54" ht="15.75" spans="1:9">
      <c r="A54" s="196">
        <v>8</v>
      </c>
      <c r="B54" s="4" t="s">
        <v>33</v>
      </c>
      <c r="C54" s="196">
        <v>30</v>
      </c>
      <c r="D54" s="204">
        <v>45</v>
      </c>
      <c r="E54" s="196">
        <v>30</v>
      </c>
      <c r="F54" s="196">
        <v>30</v>
      </c>
      <c r="G54" s="196">
        <v>50</v>
      </c>
      <c r="H54" s="196">
        <v>0</v>
      </c>
      <c r="I54" s="196">
        <f t="shared" si="6"/>
        <v>185</v>
      </c>
    </row>
    <row r="55" ht="15.75" spans="1:9">
      <c r="A55" s="196">
        <v>9</v>
      </c>
      <c r="B55" s="4" t="s">
        <v>53</v>
      </c>
      <c r="C55" s="196">
        <v>0</v>
      </c>
      <c r="D55" s="204">
        <v>0</v>
      </c>
      <c r="E55" s="277">
        <v>100</v>
      </c>
      <c r="F55" s="277">
        <v>60</v>
      </c>
      <c r="G55" s="277">
        <v>0</v>
      </c>
      <c r="H55" s="277">
        <v>0</v>
      </c>
      <c r="I55" s="196">
        <f t="shared" si="6"/>
        <v>160</v>
      </c>
    </row>
    <row r="56" ht="15.75" spans="1:9">
      <c r="A56" s="196">
        <v>10</v>
      </c>
      <c r="B56" s="4" t="s">
        <v>76</v>
      </c>
      <c r="C56" s="196">
        <v>80</v>
      </c>
      <c r="D56" s="204">
        <v>10</v>
      </c>
      <c r="E56" s="196">
        <v>0</v>
      </c>
      <c r="F56" s="196">
        <v>0</v>
      </c>
      <c r="G56" s="196">
        <v>0</v>
      </c>
      <c r="H56" s="196">
        <v>25</v>
      </c>
      <c r="I56" s="196">
        <f t="shared" si="6"/>
        <v>115</v>
      </c>
    </row>
    <row r="57" ht="15.75" spans="1:9">
      <c r="A57" s="196">
        <v>11</v>
      </c>
      <c r="B57" s="4" t="s">
        <v>78</v>
      </c>
      <c r="C57" s="196">
        <v>0</v>
      </c>
      <c r="D57" s="204">
        <v>30</v>
      </c>
      <c r="E57" s="196">
        <v>0</v>
      </c>
      <c r="F57" s="196">
        <v>35</v>
      </c>
      <c r="G57" s="196">
        <v>0</v>
      </c>
      <c r="H57" s="196">
        <v>30</v>
      </c>
      <c r="I57" s="196">
        <f t="shared" si="6"/>
        <v>95</v>
      </c>
    </row>
    <row r="58" ht="15.75" spans="1:9">
      <c r="A58" s="196">
        <v>12</v>
      </c>
      <c r="B58" s="4" t="s">
        <v>77</v>
      </c>
      <c r="C58" s="196">
        <v>0</v>
      </c>
      <c r="D58" s="204">
        <v>50</v>
      </c>
      <c r="E58" s="196">
        <v>0</v>
      </c>
      <c r="F58" s="196">
        <v>20</v>
      </c>
      <c r="G58" s="196">
        <v>0</v>
      </c>
      <c r="H58" s="196">
        <v>0</v>
      </c>
      <c r="I58" s="196">
        <f t="shared" si="6"/>
        <v>70</v>
      </c>
    </row>
    <row r="59" ht="15.75" spans="1:9">
      <c r="A59" s="196">
        <v>13</v>
      </c>
      <c r="B59" s="4" t="s">
        <v>41</v>
      </c>
      <c r="C59" s="277">
        <v>35</v>
      </c>
      <c r="D59" s="204">
        <v>15</v>
      </c>
      <c r="E59" s="196">
        <v>0</v>
      </c>
      <c r="F59" s="196">
        <v>0</v>
      </c>
      <c r="G59" s="196">
        <v>0</v>
      </c>
      <c r="H59" s="196">
        <v>0</v>
      </c>
      <c r="I59" s="196">
        <f t="shared" si="6"/>
        <v>50</v>
      </c>
    </row>
    <row r="60" ht="15.75" spans="1:9">
      <c r="A60" s="196">
        <v>14</v>
      </c>
      <c r="B60" s="4" t="s">
        <v>60</v>
      </c>
      <c r="C60" s="196">
        <v>20</v>
      </c>
      <c r="D60" s="204">
        <v>0</v>
      </c>
      <c r="E60" s="196">
        <v>20</v>
      </c>
      <c r="F60" s="196">
        <v>0</v>
      </c>
      <c r="G60" s="196">
        <v>0</v>
      </c>
      <c r="H60" s="196">
        <v>0</v>
      </c>
      <c r="I60" s="196">
        <f t="shared" si="6"/>
        <v>40</v>
      </c>
    </row>
    <row r="61" ht="15.75" spans="1:9">
      <c r="A61" s="196">
        <v>15</v>
      </c>
      <c r="B61" s="4" t="s">
        <v>80</v>
      </c>
      <c r="C61" s="196">
        <v>0</v>
      </c>
      <c r="D61" s="204">
        <v>0</v>
      </c>
      <c r="E61" s="196">
        <v>0</v>
      </c>
      <c r="F61" s="196">
        <v>0</v>
      </c>
      <c r="G61" s="196">
        <v>0</v>
      </c>
      <c r="H61" s="196">
        <v>35</v>
      </c>
      <c r="I61" s="196">
        <f t="shared" si="6"/>
        <v>35</v>
      </c>
    </row>
    <row r="62" ht="15.75" spans="1:9">
      <c r="A62" s="196">
        <v>16</v>
      </c>
      <c r="B62" s="4" t="s">
        <v>81</v>
      </c>
      <c r="C62" s="196">
        <v>0</v>
      </c>
      <c r="D62" s="204">
        <v>0</v>
      </c>
      <c r="E62" s="196">
        <v>0</v>
      </c>
      <c r="F62" s="196">
        <v>0</v>
      </c>
      <c r="G62" s="196">
        <v>0</v>
      </c>
      <c r="H62" s="196">
        <v>35</v>
      </c>
      <c r="I62" s="196">
        <f t="shared" si="6"/>
        <v>35</v>
      </c>
    </row>
    <row r="63" ht="15.75" spans="1:9">
      <c r="A63" s="196">
        <v>17</v>
      </c>
      <c r="B63" s="4" t="s">
        <v>79</v>
      </c>
      <c r="C63" s="196">
        <v>25</v>
      </c>
      <c r="D63" s="204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f t="shared" si="6"/>
        <v>25</v>
      </c>
    </row>
    <row r="64" ht="15.75" spans="1:11">
      <c r="A64" s="377" t="s">
        <v>99</v>
      </c>
      <c r="B64" s="377"/>
      <c r="C64" s="377"/>
      <c r="D64" s="377"/>
      <c r="K64" s="305"/>
    </row>
    <row r="65" ht="15.75" spans="1:9">
      <c r="A65" s="274" t="s">
        <v>71</v>
      </c>
      <c r="B65" s="134" t="s">
        <v>1</v>
      </c>
      <c r="C65" s="134" t="s">
        <v>72</v>
      </c>
      <c r="D65" s="134" t="s">
        <v>73</v>
      </c>
      <c r="E65" s="134" t="s">
        <v>74</v>
      </c>
      <c r="F65" s="134" t="s">
        <v>92</v>
      </c>
      <c r="G65" s="134" t="s">
        <v>97</v>
      </c>
      <c r="H65" s="134" t="s">
        <v>98</v>
      </c>
      <c r="I65" s="134" t="s">
        <v>75</v>
      </c>
    </row>
    <row r="66" ht="15.75" spans="1:9">
      <c r="A66" s="196">
        <v>1</v>
      </c>
      <c r="B66" s="3" t="s">
        <v>62</v>
      </c>
      <c r="C66" s="207">
        <v>45</v>
      </c>
      <c r="D66" s="204">
        <v>100</v>
      </c>
      <c r="E66" s="204">
        <v>60</v>
      </c>
      <c r="F66" s="204">
        <v>80</v>
      </c>
      <c r="G66" s="204">
        <v>100</v>
      </c>
      <c r="H66" s="204">
        <v>100</v>
      </c>
      <c r="I66" s="204">
        <f t="shared" ref="I66:I79" si="7">SUM(C66:H66)</f>
        <v>485</v>
      </c>
    </row>
    <row r="67" ht="15.75" spans="1:9">
      <c r="A67" s="196">
        <v>2</v>
      </c>
      <c r="B67" s="6" t="s">
        <v>40</v>
      </c>
      <c r="C67" s="207">
        <v>80</v>
      </c>
      <c r="D67" s="204">
        <v>60</v>
      </c>
      <c r="E67" s="204">
        <v>100</v>
      </c>
      <c r="F67" s="204">
        <v>50</v>
      </c>
      <c r="G67" s="204">
        <v>60</v>
      </c>
      <c r="H67" s="204">
        <v>40</v>
      </c>
      <c r="I67" s="204">
        <f t="shared" si="7"/>
        <v>390</v>
      </c>
    </row>
    <row r="68" ht="15.75" spans="1:9">
      <c r="A68" s="196">
        <v>3</v>
      </c>
      <c r="B68" s="4" t="s">
        <v>35</v>
      </c>
      <c r="C68" s="207">
        <v>100</v>
      </c>
      <c r="D68" s="204">
        <v>0</v>
      </c>
      <c r="E68" s="204">
        <v>80</v>
      </c>
      <c r="F68" s="204">
        <v>40</v>
      </c>
      <c r="G68" s="204">
        <v>45</v>
      </c>
      <c r="H68" s="204">
        <v>80</v>
      </c>
      <c r="I68" s="204">
        <f t="shared" si="7"/>
        <v>345</v>
      </c>
    </row>
    <row r="69" ht="15.75" spans="1:9">
      <c r="A69" s="196">
        <v>4</v>
      </c>
      <c r="B69" s="3" t="s">
        <v>38</v>
      </c>
      <c r="C69" s="207">
        <v>60</v>
      </c>
      <c r="D69" s="204">
        <v>40</v>
      </c>
      <c r="E69" s="204">
        <v>40</v>
      </c>
      <c r="F69" s="204">
        <v>100</v>
      </c>
      <c r="G69" s="204">
        <v>35</v>
      </c>
      <c r="H69" s="204">
        <v>60</v>
      </c>
      <c r="I69" s="204">
        <f t="shared" si="7"/>
        <v>335</v>
      </c>
    </row>
    <row r="70" ht="15.75" spans="1:9">
      <c r="A70" s="196">
        <v>5</v>
      </c>
      <c r="B70" s="304" t="s">
        <v>63</v>
      </c>
      <c r="C70" s="207">
        <v>50</v>
      </c>
      <c r="D70" s="204">
        <v>50</v>
      </c>
      <c r="E70" s="204">
        <v>45</v>
      </c>
      <c r="F70" s="204">
        <v>60</v>
      </c>
      <c r="G70" s="204">
        <v>80</v>
      </c>
      <c r="H70" s="204">
        <v>35</v>
      </c>
      <c r="I70" s="204">
        <f t="shared" si="7"/>
        <v>320</v>
      </c>
    </row>
    <row r="71" ht="15.75" spans="1:9">
      <c r="A71" s="196">
        <v>6</v>
      </c>
      <c r="B71" s="4" t="s">
        <v>31</v>
      </c>
      <c r="C71" s="207">
        <v>35</v>
      </c>
      <c r="D71" s="204">
        <v>80</v>
      </c>
      <c r="E71" s="204">
        <v>50</v>
      </c>
      <c r="F71" s="204">
        <v>45</v>
      </c>
      <c r="G71" s="204">
        <v>50</v>
      </c>
      <c r="H71" s="204">
        <v>50</v>
      </c>
      <c r="I71" s="204">
        <f t="shared" si="7"/>
        <v>310</v>
      </c>
    </row>
    <row r="72" ht="15.75" spans="1:9">
      <c r="A72" s="196">
        <v>7</v>
      </c>
      <c r="B72" s="7" t="s">
        <v>64</v>
      </c>
      <c r="C72" s="207">
        <v>0</v>
      </c>
      <c r="D72" s="204">
        <v>20</v>
      </c>
      <c r="E72" s="204">
        <v>35</v>
      </c>
      <c r="F72" s="204">
        <v>35</v>
      </c>
      <c r="G72" s="204">
        <v>40</v>
      </c>
      <c r="H72" s="204">
        <v>45</v>
      </c>
      <c r="I72" s="204">
        <f t="shared" si="7"/>
        <v>175</v>
      </c>
    </row>
    <row r="73" ht="15.75" spans="1:9">
      <c r="A73" s="196">
        <v>8</v>
      </c>
      <c r="B73" s="4" t="s">
        <v>65</v>
      </c>
      <c r="C73" s="277">
        <v>0</v>
      </c>
      <c r="D73" s="204">
        <v>15</v>
      </c>
      <c r="E73" s="204">
        <v>30</v>
      </c>
      <c r="F73" s="204">
        <v>30</v>
      </c>
      <c r="G73" s="204">
        <v>0</v>
      </c>
      <c r="H73" s="204">
        <v>30</v>
      </c>
      <c r="I73" s="204">
        <f t="shared" si="7"/>
        <v>105</v>
      </c>
    </row>
    <row r="74" ht="15.75" spans="1:9">
      <c r="A74" s="196">
        <v>9</v>
      </c>
      <c r="B74" s="3" t="s">
        <v>83</v>
      </c>
      <c r="C74" s="207">
        <v>40</v>
      </c>
      <c r="D74" s="204">
        <v>45</v>
      </c>
      <c r="E74" s="204">
        <v>0</v>
      </c>
      <c r="F74" s="204">
        <v>0</v>
      </c>
      <c r="G74" s="204">
        <v>0</v>
      </c>
      <c r="H74" s="204">
        <v>0</v>
      </c>
      <c r="I74" s="204">
        <f t="shared" si="7"/>
        <v>85</v>
      </c>
    </row>
    <row r="75" ht="15.75" spans="1:9">
      <c r="A75" s="196">
        <v>10</v>
      </c>
      <c r="B75" s="3" t="s">
        <v>84</v>
      </c>
      <c r="C75" s="277">
        <v>30</v>
      </c>
      <c r="D75" s="204">
        <v>30</v>
      </c>
      <c r="E75" s="204">
        <v>0</v>
      </c>
      <c r="F75" s="204">
        <v>0</v>
      </c>
      <c r="G75" s="204">
        <v>0</v>
      </c>
      <c r="H75" s="204">
        <v>0</v>
      </c>
      <c r="I75" s="204">
        <f t="shared" si="7"/>
        <v>60</v>
      </c>
    </row>
    <row r="76" ht="15.75" spans="1:9">
      <c r="A76" s="196">
        <v>11</v>
      </c>
      <c r="B76" s="3" t="s">
        <v>85</v>
      </c>
      <c r="C76" s="277">
        <v>25</v>
      </c>
      <c r="D76" s="204">
        <v>35</v>
      </c>
      <c r="E76" s="204">
        <v>0</v>
      </c>
      <c r="F76" s="204">
        <v>0</v>
      </c>
      <c r="G76" s="204">
        <v>0</v>
      </c>
      <c r="H76" s="204">
        <v>0</v>
      </c>
      <c r="I76" s="204">
        <f t="shared" si="7"/>
        <v>60</v>
      </c>
    </row>
    <row r="77" ht="15.75" spans="1:9">
      <c r="A77" s="196">
        <v>12</v>
      </c>
      <c r="B77" s="5" t="s">
        <v>86</v>
      </c>
      <c r="C77" s="277">
        <v>0</v>
      </c>
      <c r="D77" s="204">
        <v>25</v>
      </c>
      <c r="E77" s="204">
        <v>0</v>
      </c>
      <c r="F77" s="204">
        <v>0</v>
      </c>
      <c r="G77" s="204">
        <v>0</v>
      </c>
      <c r="H77" s="204">
        <v>0</v>
      </c>
      <c r="I77" s="204">
        <f t="shared" si="7"/>
        <v>25</v>
      </c>
    </row>
    <row r="78" ht="15.75" spans="1:9">
      <c r="A78" s="196">
        <v>13</v>
      </c>
      <c r="B78" s="4" t="s">
        <v>87</v>
      </c>
      <c r="C78" s="196">
        <v>20</v>
      </c>
      <c r="D78" s="204">
        <v>0</v>
      </c>
      <c r="E78" s="204">
        <v>0</v>
      </c>
      <c r="F78" s="204">
        <v>0</v>
      </c>
      <c r="G78" s="204">
        <v>0</v>
      </c>
      <c r="H78" s="204">
        <v>0</v>
      </c>
      <c r="I78" s="204">
        <f t="shared" si="7"/>
        <v>20</v>
      </c>
    </row>
    <row r="79" ht="15.75" spans="1:9">
      <c r="A79" s="196">
        <v>14</v>
      </c>
      <c r="B79" s="3" t="s">
        <v>88</v>
      </c>
      <c r="C79" s="196">
        <v>15</v>
      </c>
      <c r="D79" s="204">
        <v>0</v>
      </c>
      <c r="E79" s="204">
        <v>0</v>
      </c>
      <c r="F79" s="204">
        <v>0</v>
      </c>
      <c r="G79" s="204">
        <v>0</v>
      </c>
      <c r="H79" s="204">
        <v>0</v>
      </c>
      <c r="I79" s="204">
        <f t="shared" si="7"/>
        <v>15</v>
      </c>
    </row>
  </sheetData>
  <sortState ref="A66:I79">
    <sortCondition ref="I66:I79" descending="1"/>
  </sortState>
  <mergeCells count="24">
    <mergeCell ref="A1:L1"/>
    <mergeCell ref="A2:L2"/>
    <mergeCell ref="A3:L3"/>
    <mergeCell ref="A4:L4"/>
    <mergeCell ref="A17:L17"/>
    <mergeCell ref="D27:I27"/>
    <mergeCell ref="A45:K45"/>
    <mergeCell ref="A64:J64"/>
    <mergeCell ref="A29:A30"/>
    <mergeCell ref="A31:A32"/>
    <mergeCell ref="A33:A34"/>
    <mergeCell ref="A35:A36"/>
    <mergeCell ref="A37:A38"/>
    <mergeCell ref="A39:A40"/>
    <mergeCell ref="A41:A42"/>
    <mergeCell ref="A43:A44"/>
    <mergeCell ref="L29:L30"/>
    <mergeCell ref="L31:L32"/>
    <mergeCell ref="L33:L34"/>
    <mergeCell ref="L35:L36"/>
    <mergeCell ref="L37:L38"/>
    <mergeCell ref="L39:L40"/>
    <mergeCell ref="L41:L42"/>
    <mergeCell ref="L43:L44"/>
  </mergeCells>
  <pageMargins left="0.7" right="0.7" top="0.75" bottom="0.75" header="0.3" footer="0.3"/>
  <pageSetup paperSize="9" scale="56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A1" sqref="A1:B20"/>
    </sheetView>
  </sheetViews>
  <sheetFormatPr defaultColWidth="9" defaultRowHeight="12.75" outlineLevelCol="2"/>
  <cols>
    <col min="1" max="1" width="22" customWidth="1"/>
  </cols>
  <sheetData>
    <row r="1" ht="15.75" spans="1:2">
      <c r="A1" s="267" t="s">
        <v>59</v>
      </c>
      <c r="B1" s="306">
        <v>900</v>
      </c>
    </row>
    <row r="2" ht="15.75" spans="1:2">
      <c r="A2" s="5" t="s">
        <v>58</v>
      </c>
      <c r="B2" s="306">
        <v>900</v>
      </c>
    </row>
    <row r="3" ht="15.75" spans="1:2">
      <c r="A3" s="4" t="s">
        <v>56</v>
      </c>
      <c r="B3" s="306">
        <v>900</v>
      </c>
    </row>
    <row r="4" ht="15.75" spans="1:2">
      <c r="A4" s="5" t="s">
        <v>69</v>
      </c>
      <c r="B4" s="306">
        <v>900</v>
      </c>
    </row>
    <row r="5" ht="15.75" spans="1:2">
      <c r="A5" s="3" t="s">
        <v>57</v>
      </c>
      <c r="B5" s="306">
        <v>900</v>
      </c>
    </row>
    <row r="6" ht="15.75" spans="1:2">
      <c r="A6" s="3" t="s">
        <v>54</v>
      </c>
      <c r="B6" s="306">
        <v>900</v>
      </c>
    </row>
    <row r="7" ht="15.75" spans="1:3">
      <c r="A7" s="4" t="s">
        <v>80</v>
      </c>
      <c r="B7" s="306">
        <v>400</v>
      </c>
      <c r="C7" s="307">
        <v>0.5</v>
      </c>
    </row>
    <row r="8" ht="15.75" spans="1:2">
      <c r="A8" s="3" t="s">
        <v>78</v>
      </c>
      <c r="B8" s="306">
        <v>900</v>
      </c>
    </row>
    <row r="9" ht="15.75" spans="1:2">
      <c r="A9" s="3" t="s">
        <v>76</v>
      </c>
      <c r="B9" s="306">
        <v>900</v>
      </c>
    </row>
    <row r="10" ht="15.75" spans="1:2">
      <c r="A10" s="4" t="s">
        <v>90</v>
      </c>
      <c r="B10" s="306">
        <v>800</v>
      </c>
    </row>
    <row r="11" ht="15.75" spans="1:2">
      <c r="A11" s="4" t="s">
        <v>53</v>
      </c>
      <c r="B11" s="306">
        <v>800</v>
      </c>
    </row>
    <row r="12" ht="15.75" spans="1:2">
      <c r="A12" s="3" t="s">
        <v>62</v>
      </c>
      <c r="B12" s="306">
        <v>900</v>
      </c>
    </row>
    <row r="13" ht="15.75" spans="1:2">
      <c r="A13" s="308" t="s">
        <v>35</v>
      </c>
      <c r="B13" s="306">
        <v>900</v>
      </c>
    </row>
    <row r="14" ht="15.75" spans="1:2">
      <c r="A14" s="4" t="s">
        <v>38</v>
      </c>
      <c r="B14" s="306">
        <v>900</v>
      </c>
    </row>
    <row r="15" ht="15.75" spans="1:2">
      <c r="A15" s="3" t="s">
        <v>31</v>
      </c>
      <c r="B15" s="306">
        <v>900</v>
      </c>
    </row>
    <row r="16" ht="15.75" spans="1:2">
      <c r="A16" s="3" t="s">
        <v>94</v>
      </c>
      <c r="B16" s="306">
        <v>900</v>
      </c>
    </row>
    <row r="17" ht="15.75" spans="1:2">
      <c r="A17" s="7" t="s">
        <v>40</v>
      </c>
      <c r="B17" s="306">
        <v>900</v>
      </c>
    </row>
    <row r="18" ht="15.75" spans="1:2">
      <c r="A18" s="7" t="s">
        <v>63</v>
      </c>
      <c r="B18" s="306">
        <v>900</v>
      </c>
    </row>
    <row r="19" ht="15.75" spans="1:2">
      <c r="A19" s="8" t="s">
        <v>65</v>
      </c>
      <c r="B19" s="306">
        <v>900</v>
      </c>
    </row>
    <row r="20" spans="2:2">
      <c r="B20">
        <f>SUM(B1:B19)</f>
        <v>16400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Лисицын С.Н.</Manager>
  <Company>ФСБР</Company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пустой</vt:lpstr>
      <vt:lpstr>1 этап деньги</vt:lpstr>
      <vt:lpstr>2 деньги</vt:lpstr>
      <vt:lpstr> 3 этап 15.03.2023</vt:lpstr>
      <vt:lpstr>4 этап 05.04.2023</vt:lpstr>
      <vt:lpstr>4 этап деньги</vt:lpstr>
      <vt:lpstr>5  этап деньги</vt:lpstr>
      <vt:lpstr>6 этап 07.06.2023</vt:lpstr>
      <vt:lpstr>6 этап деньги</vt:lpstr>
      <vt:lpstr>7 этап 17.07.23</vt:lpstr>
      <vt:lpstr>7 этап пары</vt:lpstr>
      <vt:lpstr>7этап деньги</vt:lpstr>
      <vt:lpstr>8 этап 10.08.2023</vt:lpstr>
      <vt:lpstr>8 этап пары</vt:lpstr>
      <vt:lpstr>8 этап деньги</vt:lpstr>
      <vt:lpstr>9 этап 11.09.2023</vt:lpstr>
      <vt:lpstr>9 этап пары</vt:lpstr>
      <vt:lpstr>9 этап деньги</vt:lpstr>
      <vt:lpstr>10 этап 09.10.23</vt:lpstr>
      <vt:lpstr>10 этап пары</vt:lpstr>
      <vt:lpstr>10 этап деньги</vt:lpstr>
      <vt:lpstr>13.11.2023 11 этап</vt:lpstr>
      <vt:lpstr>11 этап пары</vt:lpstr>
      <vt:lpstr>11 этап деньги</vt:lpstr>
      <vt:lpstr>4 этап</vt:lpstr>
      <vt:lpstr>5 этап</vt:lpstr>
      <vt:lpstr>Лист2</vt:lpstr>
      <vt:lpstr>деньги 12 этап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Результаты "Норд 2002"</dc:title>
  <dc:creator>Орлова Е.А.</dc:creator>
  <cp:lastModifiedBy>1</cp:lastModifiedBy>
  <dcterms:created xsi:type="dcterms:W3CDTF">2001-12-01T15:22:00Z</dcterms:created>
  <cp:lastPrinted>2024-07-10T14:25:00Z</cp:lastPrinted>
  <dcterms:modified xsi:type="dcterms:W3CDTF">2026-05-27T02:03:03Z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3D3F06366C1F496F86E3D71486368C20_13</vt:lpwstr>
  </property>
  <property fmtid="{D5CDD505-2E9C-101B-9397-08002B2CF9AE}" pid="3" name="KSOProductBuildVer">
    <vt:lpwstr>1049-12.2.0.23196</vt:lpwstr>
  </property>
</Properties>
</file>