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2"/>
  </bookViews>
  <sheets>
    <sheet name="Отборочный тур" sheetId="1" r:id="rId1"/>
    <sheet name=" Финал МЗ, ЖЗ" sheetId="2" r:id="rId2"/>
    <sheet name="МЗ, ЖЗ_РМ" sheetId="3" r:id="rId3"/>
  </sheets>
  <definedNames>
    <definedName name="_xlnm.Print_Area" localSheetId="1">' Финал МЗ, ЖЗ'!$A$1:$R$27</definedName>
    <definedName name="_xlnm.Print_Area" localSheetId="2">'МЗ, ЖЗ_РМ'!$A$1:$J$22</definedName>
    <definedName name="_xlnm.Print_Area" localSheetId="0">'Отборочный тур'!$A$1:$N$43</definedName>
  </definedNames>
  <calcPr fullCalcOnLoad="1"/>
</workbook>
</file>

<file path=xl/sharedStrings.xml><?xml version="1.0" encoding="utf-8"?>
<sst xmlns="http://schemas.openxmlformats.org/spreadsheetml/2006/main" count="263" uniqueCount="85">
  <si>
    <t>Место</t>
  </si>
  <si>
    <t>ФАМИЛИЯ ИМЯ</t>
  </si>
  <si>
    <t>Звание</t>
  </si>
  <si>
    <t>КЛУБ/ ГОРОД</t>
  </si>
  <si>
    <t>1 игра</t>
  </si>
  <si>
    <t>2 игра</t>
  </si>
  <si>
    <t>3 игра</t>
  </si>
  <si>
    <t>4 игра</t>
  </si>
  <si>
    <t>5 игра</t>
  </si>
  <si>
    <t>6 игра</t>
  </si>
  <si>
    <t>Сумма за 6 игр</t>
  </si>
  <si>
    <t>Средний за 6 игр</t>
  </si>
  <si>
    <t>7 игра</t>
  </si>
  <si>
    <t>8 игра</t>
  </si>
  <si>
    <t>9 игра</t>
  </si>
  <si>
    <t>РЕЗУЛЬТАТЫ КВАЛИФИКАЦИИ</t>
  </si>
  <si>
    <t>МУЖСКОЙ ЗАЧЁТ</t>
  </si>
  <si>
    <t>ЖЕНСКИЙ ЗАЧЁТ</t>
  </si>
  <si>
    <t>Иванов Василий</t>
  </si>
  <si>
    <t>Красноштанов Антон</t>
  </si>
  <si>
    <t>Машуков Александр</t>
  </si>
  <si>
    <t>Бонус</t>
  </si>
  <si>
    <t>РЕЗУЛЬТАТЫ ФИНАЛА</t>
  </si>
  <si>
    <t>Распределение мест</t>
  </si>
  <si>
    <t>разряд</t>
  </si>
  <si>
    <t>1</t>
  </si>
  <si>
    <t>2</t>
  </si>
  <si>
    <t>3</t>
  </si>
  <si>
    <t>4</t>
  </si>
  <si>
    <t>ГОРОД/ КЛУБ</t>
  </si>
  <si>
    <t>5</t>
  </si>
  <si>
    <t>6</t>
  </si>
  <si>
    <t>7</t>
  </si>
  <si>
    <t>8</t>
  </si>
  <si>
    <t>9</t>
  </si>
  <si>
    <t>10</t>
  </si>
  <si>
    <t>11</t>
  </si>
  <si>
    <t>12</t>
  </si>
  <si>
    <t>Терехов Александр</t>
  </si>
  <si>
    <t>Гречушкин Юрий</t>
  </si>
  <si>
    <t>Носов Павел</t>
  </si>
  <si>
    <t>Кулинич Василий</t>
  </si>
  <si>
    <t>Кузьменко Александр</t>
  </si>
  <si>
    <t>Ваинер Евгений</t>
  </si>
  <si>
    <t>Причко Олег</t>
  </si>
  <si>
    <t>Н.И.Шинкоренко</t>
  </si>
  <si>
    <t>Помощник гл.судьи (1р)</t>
  </si>
  <si>
    <t>Главный судья (1р)</t>
  </si>
  <si>
    <t>Фамилия, имя</t>
  </si>
  <si>
    <t>Клуб/Город</t>
  </si>
  <si>
    <t>Средний за РР</t>
  </si>
  <si>
    <t>Всего</t>
  </si>
  <si>
    <t>Результат за 6 игр</t>
  </si>
  <si>
    <t>Средний за 15 игр</t>
  </si>
  <si>
    <t>Попова Людмила</t>
  </si>
  <si>
    <t>Пачерских Елена</t>
  </si>
  <si>
    <t>КМС</t>
  </si>
  <si>
    <t>Причко Екатерина</t>
  </si>
  <si>
    <t>Сметанин Владислав</t>
  </si>
  <si>
    <t>ОО"ИОФСБ"</t>
  </si>
  <si>
    <t>Баранов Дмитрий</t>
  </si>
  <si>
    <t>Хвостова Ольга</t>
  </si>
  <si>
    <t>РЕЗУЛЬТАТ</t>
  </si>
  <si>
    <t>МС</t>
  </si>
  <si>
    <t>Абрамов Евгений</t>
  </si>
  <si>
    <t>Средний за 9 игр</t>
  </si>
  <si>
    <t>Усова Мария</t>
  </si>
  <si>
    <t>Хвостов Алексей</t>
  </si>
  <si>
    <t>Рангин Владимир</t>
  </si>
  <si>
    <t>УСОВА МАРИЯ</t>
  </si>
  <si>
    <t>Шемазашвили Коба</t>
  </si>
  <si>
    <t>Белянина Мария</t>
  </si>
  <si>
    <t>07.11.2015 г.Иркутск, Б/Ц "7 МИЛЯ"</t>
  </si>
  <si>
    <t>КУБОК ИРКУТСКОЙ ОБЛАСТИ 2015 ПО БОУЛИНГУ 7 ЭТАП</t>
  </si>
  <si>
    <t>Мацакян Георгий</t>
  </si>
  <si>
    <t>Федотов Владимир</t>
  </si>
  <si>
    <t>Лебедев Александр</t>
  </si>
  <si>
    <t>Галкин Александр</t>
  </si>
  <si>
    <t>Усов Леонид</t>
  </si>
  <si>
    <t>Новлжилов Всеволод</t>
  </si>
  <si>
    <t>13</t>
  </si>
  <si>
    <t>14</t>
  </si>
  <si>
    <t>15</t>
  </si>
  <si>
    <t>16</t>
  </si>
  <si>
    <t>КУЛИНИЧ ВАСИЛИЙ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</si>
</sst>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</font>
    <font>
      <sz val="9"/>
      <color indexed="8"/>
      <name val="Calibri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Verdana"/>
      <family val="2"/>
    </font>
    <font>
      <sz val="12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Verdana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64" fontId="62" fillId="0" borderId="13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164" fontId="62" fillId="33" borderId="13" xfId="0" applyNumberFormat="1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34" borderId="16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34" borderId="20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/>
    </xf>
    <xf numFmtId="0" fontId="62" fillId="0" borderId="15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left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2" fillId="0" borderId="24" xfId="0" applyFont="1" applyBorder="1" applyAlignment="1">
      <alignment horizontal="center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vertical="center" wrapText="1"/>
    </xf>
    <xf numFmtId="0" fontId="62" fillId="34" borderId="32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164" fontId="62" fillId="0" borderId="34" xfId="0" applyNumberFormat="1" applyFont="1" applyBorder="1" applyAlignment="1">
      <alignment horizontal="center" vertical="center"/>
    </xf>
    <xf numFmtId="164" fontId="62" fillId="0" borderId="35" xfId="0" applyNumberFormat="1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34" borderId="24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62" fillId="33" borderId="20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left" vertical="center"/>
    </xf>
    <xf numFmtId="49" fontId="32" fillId="0" borderId="17" xfId="0" applyNumberFormat="1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49" fontId="32" fillId="0" borderId="2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62" fillId="33" borderId="20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164" fontId="62" fillId="33" borderId="35" xfId="0" applyNumberFormat="1" applyFont="1" applyFill="1" applyBorder="1" applyAlignment="1">
      <alignment horizontal="center" vertical="center"/>
    </xf>
    <xf numFmtId="0" fontId="62" fillId="0" borderId="37" xfId="0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29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62" fillId="33" borderId="37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62" fillId="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5" fillId="35" borderId="33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left" vertical="center"/>
    </xf>
    <xf numFmtId="0" fontId="62" fillId="0" borderId="24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62" fillId="33" borderId="24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0" fillId="0" borderId="42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justify" vertical="center"/>
    </xf>
    <xf numFmtId="0" fontId="4" fillId="0" borderId="43" xfId="0" applyFont="1" applyFill="1" applyBorder="1" applyAlignment="1">
      <alignment horizontal="justify" vertical="center"/>
    </xf>
    <xf numFmtId="0" fontId="58" fillId="0" borderId="0" xfId="0" applyFont="1" applyAlignment="1">
      <alignment horizontal="center" vertical="center"/>
    </xf>
    <xf numFmtId="0" fontId="4" fillId="0" borderId="38" xfId="0" applyFont="1" applyFill="1" applyBorder="1" applyAlignment="1">
      <alignment horizontal="justify" vertical="center"/>
    </xf>
    <xf numFmtId="0" fontId="4" fillId="0" borderId="45" xfId="0" applyFont="1" applyFill="1" applyBorder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62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62" fillId="33" borderId="47" xfId="0" applyNumberFormat="1" applyFont="1" applyFill="1" applyBorder="1" applyAlignment="1">
      <alignment horizontal="center" vertical="center"/>
    </xf>
    <xf numFmtId="164" fontId="62" fillId="33" borderId="48" xfId="0" applyNumberFormat="1" applyFont="1" applyFill="1" applyBorder="1" applyAlignment="1">
      <alignment horizontal="center" vertical="center"/>
    </xf>
    <xf numFmtId="164" fontId="62" fillId="0" borderId="4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5" fillId="35" borderId="1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/>
    </xf>
    <xf numFmtId="0" fontId="62" fillId="36" borderId="29" xfId="0" applyFont="1" applyFill="1" applyBorder="1" applyAlignment="1">
      <alignment horizontal="center" vertical="center"/>
    </xf>
    <xf numFmtId="0" fontId="62" fillId="0" borderId="37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62" fillId="33" borderId="18" xfId="0" applyFont="1" applyFill="1" applyBorder="1" applyAlignment="1">
      <alignment horizontal="left" vertical="center"/>
    </xf>
    <xf numFmtId="0" fontId="62" fillId="33" borderId="21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62" fillId="0" borderId="21" xfId="0" applyFont="1" applyBorder="1" applyAlignment="1">
      <alignment horizontal="left" vertical="center"/>
    </xf>
    <xf numFmtId="0" fontId="5" fillId="35" borderId="5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6" borderId="2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62" fillId="0" borderId="47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2" fillId="0" borderId="48" xfId="0" applyFont="1" applyBorder="1" applyAlignment="1">
      <alignment horizontal="left" vertical="center"/>
    </xf>
    <xf numFmtId="0" fontId="62" fillId="33" borderId="24" xfId="0" applyFont="1" applyFill="1" applyBorder="1" applyAlignment="1">
      <alignment horizontal="left" vertical="center"/>
    </xf>
    <xf numFmtId="0" fontId="62" fillId="33" borderId="17" xfId="0" applyFont="1" applyFill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171450</xdr:rowOff>
    </xdr:from>
    <xdr:to>
      <xdr:col>11</xdr:col>
      <xdr:colOff>476250</xdr:colOff>
      <xdr:row>3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7145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0</xdr:rowOff>
    </xdr:from>
    <xdr:to>
      <xdr:col>3</xdr:col>
      <xdr:colOff>561975</xdr:colOff>
      <xdr:row>2</xdr:row>
      <xdr:rowOff>247650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2</xdr:row>
      <xdr:rowOff>57150</xdr:rowOff>
    </xdr:from>
    <xdr:to>
      <xdr:col>3</xdr:col>
      <xdr:colOff>1038225</xdr:colOff>
      <xdr:row>3</xdr:row>
      <xdr:rowOff>104775</xdr:rowOff>
    </xdr:to>
    <xdr:pic>
      <xdr:nvPicPr>
        <xdr:cNvPr id="1" name="Picture 472" descr="боулинг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571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2</xdr:col>
      <xdr:colOff>533400</xdr:colOff>
      <xdr:row>3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194"/>
  <sheetViews>
    <sheetView view="pageBreakPreview" zoomScaleNormal="85" zoomScaleSheetLayoutView="100" zoomScalePageLayoutView="0" workbookViewId="0" topLeftCell="A7">
      <selection activeCell="D19" sqref="D19"/>
    </sheetView>
  </sheetViews>
  <sheetFormatPr defaultColWidth="9.140625" defaultRowHeight="15" outlineLevelRow="1"/>
  <cols>
    <col min="1" max="1" width="8.7109375" style="6" bestFit="1" customWidth="1"/>
    <col min="2" max="2" width="10.57421875" style="6" customWidth="1"/>
    <col min="3" max="3" width="27.421875" style="6" customWidth="1"/>
    <col min="4" max="4" width="17.7109375" style="6" customWidth="1"/>
    <col min="5" max="10" width="7.28125" style="6" customWidth="1"/>
    <col min="11" max="11" width="11.00390625" style="6" customWidth="1"/>
    <col min="12" max="12" width="11.7109375" style="6" bestFit="1" customWidth="1"/>
    <col min="13" max="16384" width="9.140625" style="6" customWidth="1"/>
  </cols>
  <sheetData>
    <row r="1" spans="1:12" ht="20.25">
      <c r="A1" s="127" t="s">
        <v>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20.25">
      <c r="A2" s="127" t="s">
        <v>72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20.25">
      <c r="A3" s="127" t="s">
        <v>15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21" thickBot="1">
      <c r="A4" s="128" t="s">
        <v>16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1:17" s="7" customFormat="1" ht="26.25" thickBot="1">
      <c r="A5" s="73" t="s">
        <v>0</v>
      </c>
      <c r="B5" s="74" t="s">
        <v>2</v>
      </c>
      <c r="C5" s="74" t="s">
        <v>1</v>
      </c>
      <c r="D5" s="74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5" t="s">
        <v>8</v>
      </c>
      <c r="J5" s="75" t="s">
        <v>9</v>
      </c>
      <c r="K5" s="75" t="s">
        <v>10</v>
      </c>
      <c r="L5" s="76" t="s">
        <v>11</v>
      </c>
      <c r="M5" s="18"/>
      <c r="N5" s="18"/>
      <c r="O5" s="18"/>
      <c r="P5" s="18"/>
      <c r="Q5" s="18"/>
    </row>
    <row r="6" spans="1:17" s="7" customFormat="1" ht="15">
      <c r="A6" s="19">
        <v>1</v>
      </c>
      <c r="B6" s="113" t="s">
        <v>56</v>
      </c>
      <c r="C6" s="160" t="s">
        <v>70</v>
      </c>
      <c r="D6" s="114" t="s">
        <v>59</v>
      </c>
      <c r="E6" s="164">
        <v>254</v>
      </c>
      <c r="F6" s="162">
        <v>225</v>
      </c>
      <c r="G6" s="162">
        <v>224</v>
      </c>
      <c r="H6" s="162">
        <v>224</v>
      </c>
      <c r="I6" s="162">
        <v>175</v>
      </c>
      <c r="J6" s="162">
        <v>235</v>
      </c>
      <c r="K6" s="159">
        <f>SUM(E6:J6)</f>
        <v>1337</v>
      </c>
      <c r="L6" s="166">
        <f>K6/6</f>
        <v>222.83333333333334</v>
      </c>
      <c r="M6" s="18"/>
      <c r="N6" s="18"/>
      <c r="O6" s="18"/>
      <c r="P6" s="18"/>
      <c r="Q6" s="18"/>
    </row>
    <row r="7" spans="1:17" ht="15">
      <c r="A7" s="20">
        <v>2</v>
      </c>
      <c r="B7" s="25" t="s">
        <v>56</v>
      </c>
      <c r="C7" s="29" t="s">
        <v>78</v>
      </c>
      <c r="D7" s="22" t="s">
        <v>59</v>
      </c>
      <c r="E7" s="25">
        <v>234</v>
      </c>
      <c r="F7" s="25">
        <v>235</v>
      </c>
      <c r="G7" s="25">
        <v>212</v>
      </c>
      <c r="H7" s="25">
        <v>235</v>
      </c>
      <c r="I7" s="25">
        <v>219</v>
      </c>
      <c r="J7" s="25">
        <v>180</v>
      </c>
      <c r="K7" s="25">
        <f>SUM(E7:J7)</f>
        <v>1315</v>
      </c>
      <c r="L7" s="26">
        <f>K7/6</f>
        <v>219.16666666666666</v>
      </c>
      <c r="M7" s="24"/>
      <c r="N7" s="24"/>
      <c r="O7" s="24"/>
      <c r="P7" s="24"/>
      <c r="Q7" s="24"/>
    </row>
    <row r="8" spans="1:17" ht="15">
      <c r="A8" s="20">
        <v>3</v>
      </c>
      <c r="B8" s="83" t="s">
        <v>63</v>
      </c>
      <c r="C8" s="66" t="s">
        <v>19</v>
      </c>
      <c r="D8" s="66" t="s">
        <v>59</v>
      </c>
      <c r="E8" s="83">
        <v>225</v>
      </c>
      <c r="F8" s="83">
        <v>233</v>
      </c>
      <c r="G8" s="83">
        <v>177</v>
      </c>
      <c r="H8" s="84">
        <v>266</v>
      </c>
      <c r="I8" s="83">
        <v>192</v>
      </c>
      <c r="J8" s="83">
        <v>196</v>
      </c>
      <c r="K8" s="83">
        <f>SUM(E8:J8)</f>
        <v>1289</v>
      </c>
      <c r="L8" s="86">
        <f>K8/6</f>
        <v>214.83333333333334</v>
      </c>
      <c r="M8" s="24"/>
      <c r="N8" s="24"/>
      <c r="O8" s="24"/>
      <c r="P8" s="24"/>
      <c r="Q8" s="24"/>
    </row>
    <row r="9" spans="1:17" ht="15">
      <c r="A9" s="20">
        <v>4</v>
      </c>
      <c r="B9" s="83" t="s">
        <v>56</v>
      </c>
      <c r="C9" s="66" t="s">
        <v>20</v>
      </c>
      <c r="D9" s="66" t="s">
        <v>59</v>
      </c>
      <c r="E9" s="67">
        <v>200</v>
      </c>
      <c r="F9" s="67">
        <v>189</v>
      </c>
      <c r="G9" s="67">
        <v>193</v>
      </c>
      <c r="H9" s="67">
        <v>216</v>
      </c>
      <c r="I9" s="67">
        <v>244</v>
      </c>
      <c r="J9" s="67">
        <v>234</v>
      </c>
      <c r="K9" s="25">
        <f>SUM(E9:J9)</f>
        <v>1276</v>
      </c>
      <c r="L9" s="26">
        <f>K9/6</f>
        <v>212.66666666666666</v>
      </c>
      <c r="M9" s="31"/>
      <c r="N9" s="24"/>
      <c r="O9" s="24"/>
      <c r="P9" s="24"/>
      <c r="Q9" s="24"/>
    </row>
    <row r="10" spans="1:17" ht="15">
      <c r="A10" s="20">
        <v>5</v>
      </c>
      <c r="B10" s="21" t="s">
        <v>63</v>
      </c>
      <c r="C10" s="22" t="s">
        <v>68</v>
      </c>
      <c r="D10" s="22" t="s">
        <v>59</v>
      </c>
      <c r="E10" s="65">
        <v>172</v>
      </c>
      <c r="F10" s="65">
        <v>195</v>
      </c>
      <c r="G10" s="65">
        <v>189</v>
      </c>
      <c r="H10" s="65">
        <v>192</v>
      </c>
      <c r="I10" s="65">
        <v>203</v>
      </c>
      <c r="J10" s="65">
        <v>246</v>
      </c>
      <c r="K10" s="25">
        <f>SUM(E10:J10)</f>
        <v>1197</v>
      </c>
      <c r="L10" s="26">
        <f>K10/6</f>
        <v>199.5</v>
      </c>
      <c r="M10" s="24"/>
      <c r="N10" s="24"/>
      <c r="O10" s="24"/>
      <c r="P10" s="24"/>
      <c r="Q10" s="24"/>
    </row>
    <row r="11" spans="1:17" ht="15">
      <c r="A11" s="20">
        <v>6</v>
      </c>
      <c r="B11" s="25">
        <v>2</v>
      </c>
      <c r="C11" s="29" t="s">
        <v>44</v>
      </c>
      <c r="D11" s="22" t="s">
        <v>59</v>
      </c>
      <c r="E11" s="65">
        <v>183</v>
      </c>
      <c r="F11" s="65">
        <v>212</v>
      </c>
      <c r="G11" s="77">
        <v>179</v>
      </c>
      <c r="H11" s="65">
        <v>191</v>
      </c>
      <c r="I11" s="65">
        <v>170</v>
      </c>
      <c r="J11" s="65">
        <v>234</v>
      </c>
      <c r="K11" s="21">
        <f>SUM(E11:J11)</f>
        <v>1169</v>
      </c>
      <c r="L11" s="23">
        <f>K11/6</f>
        <v>194.83333333333334</v>
      </c>
      <c r="M11" s="24"/>
      <c r="N11" s="24"/>
      <c r="O11" s="24"/>
      <c r="P11" s="24"/>
      <c r="Q11" s="24"/>
    </row>
    <row r="12" spans="1:17" ht="15">
      <c r="A12" s="20">
        <v>7</v>
      </c>
      <c r="B12" s="21" t="s">
        <v>56</v>
      </c>
      <c r="C12" s="22" t="s">
        <v>18</v>
      </c>
      <c r="D12" s="22" t="s">
        <v>59</v>
      </c>
      <c r="E12" s="83">
        <v>202</v>
      </c>
      <c r="F12" s="84">
        <v>211</v>
      </c>
      <c r="G12" s="83">
        <v>212</v>
      </c>
      <c r="H12" s="83">
        <v>182</v>
      </c>
      <c r="I12" s="84">
        <v>167</v>
      </c>
      <c r="J12" s="83">
        <v>191</v>
      </c>
      <c r="K12" s="25">
        <f>SUM(E12:J12)</f>
        <v>1165</v>
      </c>
      <c r="L12" s="26">
        <f>K12/6</f>
        <v>194.16666666666666</v>
      </c>
      <c r="M12" s="31"/>
      <c r="N12" s="24"/>
      <c r="O12" s="24"/>
      <c r="P12" s="24"/>
      <c r="Q12" s="24"/>
    </row>
    <row r="13" spans="1:17" ht="15">
      <c r="A13" s="20">
        <v>8</v>
      </c>
      <c r="B13" s="21">
        <v>2</v>
      </c>
      <c r="C13" s="29" t="s">
        <v>41</v>
      </c>
      <c r="D13" s="22" t="s">
        <v>59</v>
      </c>
      <c r="E13" s="65">
        <v>177</v>
      </c>
      <c r="F13" s="65">
        <v>120</v>
      </c>
      <c r="G13" s="65">
        <v>209</v>
      </c>
      <c r="H13" s="65">
        <v>243</v>
      </c>
      <c r="I13" s="65">
        <v>171</v>
      </c>
      <c r="J13" s="65">
        <v>224</v>
      </c>
      <c r="K13" s="25">
        <f>SUM(E13:J13)</f>
        <v>1144</v>
      </c>
      <c r="L13" s="26">
        <f>K13/6</f>
        <v>190.66666666666666</v>
      </c>
      <c r="M13" s="24"/>
      <c r="N13" s="24"/>
      <c r="O13" s="24"/>
      <c r="P13" s="24"/>
      <c r="Q13" s="24"/>
    </row>
    <row r="14" spans="1:17" ht="15">
      <c r="A14" s="20">
        <v>9</v>
      </c>
      <c r="B14" s="21">
        <v>3</v>
      </c>
      <c r="C14" s="66" t="s">
        <v>75</v>
      </c>
      <c r="D14" s="22" t="s">
        <v>59</v>
      </c>
      <c r="E14" s="25">
        <v>167</v>
      </c>
      <c r="F14" s="25">
        <v>159</v>
      </c>
      <c r="G14" s="25">
        <v>168</v>
      </c>
      <c r="H14" s="25">
        <v>214</v>
      </c>
      <c r="I14" s="25">
        <v>206</v>
      </c>
      <c r="J14" s="25">
        <v>200</v>
      </c>
      <c r="K14" s="25">
        <f>SUM(E14:J14)</f>
        <v>1114</v>
      </c>
      <c r="L14" s="26">
        <f>K14/6</f>
        <v>185.66666666666666</v>
      </c>
      <c r="M14" s="24"/>
      <c r="N14" s="24"/>
      <c r="O14" s="24"/>
      <c r="P14" s="24"/>
      <c r="Q14" s="24"/>
    </row>
    <row r="15" spans="1:17" s="98" customFormat="1" ht="15.75" thickBot="1">
      <c r="A15" s="27">
        <v>10</v>
      </c>
      <c r="B15" s="171">
        <v>2</v>
      </c>
      <c r="C15" s="172" t="s">
        <v>74</v>
      </c>
      <c r="D15" s="169" t="s">
        <v>59</v>
      </c>
      <c r="E15" s="115">
        <v>153</v>
      </c>
      <c r="F15" s="115">
        <v>198</v>
      </c>
      <c r="G15" s="115">
        <v>152</v>
      </c>
      <c r="H15" s="115">
        <v>184</v>
      </c>
      <c r="I15" s="115">
        <v>204</v>
      </c>
      <c r="J15" s="115">
        <v>209</v>
      </c>
      <c r="K15" s="109">
        <f>SUM(E15:J15)</f>
        <v>1100</v>
      </c>
      <c r="L15" s="167">
        <f>K15/6</f>
        <v>183.33333333333334</v>
      </c>
      <c r="M15" s="24"/>
      <c r="N15" s="24"/>
      <c r="O15" s="24"/>
      <c r="P15" s="24"/>
      <c r="Q15" s="24"/>
    </row>
    <row r="16" spans="1:17" s="80" customFormat="1" ht="15">
      <c r="A16" s="175">
        <v>11</v>
      </c>
      <c r="B16" s="113">
        <v>3</v>
      </c>
      <c r="C16" s="82" t="s">
        <v>77</v>
      </c>
      <c r="D16" s="114" t="s">
        <v>59</v>
      </c>
      <c r="E16" s="162">
        <v>173</v>
      </c>
      <c r="F16" s="162">
        <v>185</v>
      </c>
      <c r="G16" s="162">
        <v>176</v>
      </c>
      <c r="H16" s="162">
        <v>211</v>
      </c>
      <c r="I16" s="162">
        <v>175</v>
      </c>
      <c r="J16" s="162">
        <v>172</v>
      </c>
      <c r="K16" s="113">
        <f>SUM(E16:J16)</f>
        <v>1092</v>
      </c>
      <c r="L16" s="168">
        <f>K16/6</f>
        <v>182</v>
      </c>
      <c r="M16" s="24"/>
      <c r="N16" s="24"/>
      <c r="O16" s="24"/>
      <c r="P16" s="24"/>
      <c r="Q16" s="24"/>
    </row>
    <row r="17" spans="1:17" s="80" customFormat="1" ht="15">
      <c r="A17" s="69">
        <v>12</v>
      </c>
      <c r="B17" s="85" t="s">
        <v>56</v>
      </c>
      <c r="C17" s="78" t="s">
        <v>67</v>
      </c>
      <c r="D17" s="66" t="s">
        <v>59</v>
      </c>
      <c r="E17" s="65">
        <v>189</v>
      </c>
      <c r="F17" s="65">
        <v>150</v>
      </c>
      <c r="G17" s="65">
        <v>168</v>
      </c>
      <c r="H17" s="65">
        <v>188</v>
      </c>
      <c r="I17" s="65">
        <v>170</v>
      </c>
      <c r="J17" s="65">
        <v>175</v>
      </c>
      <c r="K17" s="25">
        <f>SUM(E17:J17)</f>
        <v>1040</v>
      </c>
      <c r="L17" s="26">
        <f>K17/6</f>
        <v>173.33333333333334</v>
      </c>
      <c r="M17" s="24"/>
      <c r="N17" s="24"/>
      <c r="O17" s="24"/>
      <c r="P17" s="24"/>
      <c r="Q17" s="24"/>
    </row>
    <row r="18" spans="1:17" s="80" customFormat="1" ht="15">
      <c r="A18" s="68">
        <v>13</v>
      </c>
      <c r="B18" s="21" t="s">
        <v>56</v>
      </c>
      <c r="C18" s="66" t="s">
        <v>43</v>
      </c>
      <c r="D18" s="22" t="s">
        <v>59</v>
      </c>
      <c r="E18" s="85">
        <v>155</v>
      </c>
      <c r="F18" s="85">
        <v>114</v>
      </c>
      <c r="G18" s="85">
        <v>193</v>
      </c>
      <c r="H18" s="85">
        <v>214</v>
      </c>
      <c r="I18" s="85">
        <v>178</v>
      </c>
      <c r="J18" s="85">
        <v>146</v>
      </c>
      <c r="K18" s="21">
        <f>SUM(E18:J18)</f>
        <v>1000</v>
      </c>
      <c r="L18" s="26">
        <f>K18/6</f>
        <v>166.66666666666666</v>
      </c>
      <c r="M18" s="24"/>
      <c r="N18" s="24"/>
      <c r="O18" s="24"/>
      <c r="P18" s="24"/>
      <c r="Q18" s="24"/>
    </row>
    <row r="19" spans="1:17" s="98" customFormat="1" ht="15">
      <c r="A19" s="69">
        <v>14</v>
      </c>
      <c r="B19" s="21"/>
      <c r="C19" s="66" t="s">
        <v>79</v>
      </c>
      <c r="D19" s="66" t="s">
        <v>59</v>
      </c>
      <c r="E19" s="85">
        <v>147</v>
      </c>
      <c r="F19" s="85">
        <v>188</v>
      </c>
      <c r="G19" s="85">
        <v>172</v>
      </c>
      <c r="H19" s="85">
        <v>160</v>
      </c>
      <c r="I19" s="85">
        <v>161</v>
      </c>
      <c r="J19" s="85">
        <v>156</v>
      </c>
      <c r="K19" s="25">
        <f>SUM(E19:J19)</f>
        <v>984</v>
      </c>
      <c r="L19" s="26">
        <f>K19/6</f>
        <v>164</v>
      </c>
      <c r="M19" s="24"/>
      <c r="N19" s="24"/>
      <c r="O19" s="24"/>
      <c r="P19" s="24"/>
      <c r="Q19" s="24"/>
    </row>
    <row r="20" spans="1:17" ht="15">
      <c r="A20" s="68">
        <v>15</v>
      </c>
      <c r="B20" s="21">
        <v>2</v>
      </c>
      <c r="C20" s="29" t="s">
        <v>40</v>
      </c>
      <c r="D20" s="22" t="s">
        <v>59</v>
      </c>
      <c r="E20" s="25">
        <v>157</v>
      </c>
      <c r="F20" s="25">
        <v>154</v>
      </c>
      <c r="G20" s="25">
        <v>171</v>
      </c>
      <c r="H20" s="25">
        <v>140</v>
      </c>
      <c r="I20" s="25">
        <v>170</v>
      </c>
      <c r="J20" s="25">
        <v>169</v>
      </c>
      <c r="K20" s="25">
        <f>SUM(E20:J20)</f>
        <v>961</v>
      </c>
      <c r="L20" s="26">
        <f>K20/6</f>
        <v>160.16666666666666</v>
      </c>
      <c r="M20" s="64"/>
      <c r="N20" s="24"/>
      <c r="O20" s="24"/>
      <c r="P20" s="24"/>
      <c r="Q20" s="24"/>
    </row>
    <row r="21" spans="1:17" s="97" customFormat="1" ht="15.75" thickBot="1">
      <c r="A21" s="176">
        <v>16</v>
      </c>
      <c r="B21" s="109"/>
      <c r="C21" s="116" t="s">
        <v>76</v>
      </c>
      <c r="D21" s="111" t="s">
        <v>59</v>
      </c>
      <c r="E21" s="109">
        <v>165</v>
      </c>
      <c r="F21" s="109">
        <v>198</v>
      </c>
      <c r="G21" s="109">
        <v>157</v>
      </c>
      <c r="H21" s="109">
        <v>117</v>
      </c>
      <c r="I21" s="109">
        <v>131</v>
      </c>
      <c r="J21" s="109">
        <v>147</v>
      </c>
      <c r="K21" s="109">
        <f>SUM(E21:J21)</f>
        <v>915</v>
      </c>
      <c r="L21" s="167">
        <f>K21/6</f>
        <v>152.5</v>
      </c>
      <c r="M21" s="64"/>
      <c r="N21" s="24"/>
      <c r="O21" s="24"/>
      <c r="P21" s="24"/>
      <c r="Q21" s="24"/>
    </row>
    <row r="22" spans="1:17" ht="15" hidden="1" outlineLevel="1">
      <c r="A22" s="68">
        <v>17</v>
      </c>
      <c r="B22" s="63">
        <v>3</v>
      </c>
      <c r="C22" s="161" t="s">
        <v>64</v>
      </c>
      <c r="D22" s="161" t="s">
        <v>59</v>
      </c>
      <c r="E22" s="28"/>
      <c r="F22" s="28"/>
      <c r="G22" s="118"/>
      <c r="H22" s="28"/>
      <c r="I22" s="28"/>
      <c r="J22" s="28"/>
      <c r="K22" s="63">
        <f>SUM(E22:J22)</f>
        <v>0</v>
      </c>
      <c r="L22" s="110">
        <f>K22/6</f>
        <v>0</v>
      </c>
      <c r="M22" s="24"/>
      <c r="N22" s="24"/>
      <c r="O22" s="24"/>
      <c r="P22" s="24"/>
      <c r="Q22" s="24"/>
    </row>
    <row r="23" spans="1:17" ht="15" hidden="1" outlineLevel="1">
      <c r="A23" s="69">
        <v>18</v>
      </c>
      <c r="B23" s="21" t="s">
        <v>56</v>
      </c>
      <c r="C23" s="66" t="s">
        <v>60</v>
      </c>
      <c r="D23" s="22" t="s">
        <v>59</v>
      </c>
      <c r="E23" s="83"/>
      <c r="F23" s="85"/>
      <c r="G23" s="83"/>
      <c r="H23" s="83"/>
      <c r="I23" s="83"/>
      <c r="J23" s="83"/>
      <c r="K23" s="83">
        <f>SUM(E23:J23)</f>
        <v>0</v>
      </c>
      <c r="L23" s="86">
        <f>K23/6</f>
        <v>0</v>
      </c>
      <c r="M23" s="64"/>
      <c r="N23" s="24"/>
      <c r="O23" s="24"/>
      <c r="P23" s="24"/>
      <c r="Q23" s="24"/>
    </row>
    <row r="24" spans="1:17" ht="15" hidden="1" outlineLevel="1">
      <c r="A24" s="68">
        <v>19</v>
      </c>
      <c r="B24" s="25">
        <v>1</v>
      </c>
      <c r="C24" s="78" t="s">
        <v>39</v>
      </c>
      <c r="D24" s="66" t="s">
        <v>59</v>
      </c>
      <c r="E24" s="21"/>
      <c r="F24" s="21"/>
      <c r="G24" s="21"/>
      <c r="H24" s="21"/>
      <c r="I24" s="21"/>
      <c r="J24" s="21"/>
      <c r="K24" s="25">
        <f>SUM(E24:J24)</f>
        <v>0</v>
      </c>
      <c r="L24" s="26">
        <f>K24/6</f>
        <v>0</v>
      </c>
      <c r="M24" s="30"/>
      <c r="N24" s="24"/>
      <c r="O24" s="24"/>
      <c r="P24" s="24"/>
      <c r="Q24" s="24"/>
    </row>
    <row r="25" spans="1:17" ht="15" hidden="1" outlineLevel="1">
      <c r="A25" s="69">
        <v>20</v>
      </c>
      <c r="B25" s="28">
        <v>3</v>
      </c>
      <c r="C25" s="117" t="s">
        <v>42</v>
      </c>
      <c r="D25" s="161" t="s">
        <v>59</v>
      </c>
      <c r="E25" s="170"/>
      <c r="F25" s="170"/>
      <c r="G25" s="170"/>
      <c r="H25" s="170"/>
      <c r="I25" s="170"/>
      <c r="J25" s="170"/>
      <c r="K25" s="21">
        <f>SUM(E25:J25)</f>
        <v>0</v>
      </c>
      <c r="L25" s="23">
        <f>K25/6</f>
        <v>0</v>
      </c>
      <c r="M25" s="31"/>
      <c r="N25" s="24"/>
      <c r="O25" s="24"/>
      <c r="P25" s="24"/>
      <c r="Q25" s="24"/>
    </row>
    <row r="26" spans="1:17" ht="15" hidden="1" outlineLevel="1">
      <c r="A26" s="68">
        <v>21</v>
      </c>
      <c r="B26" s="21">
        <v>3</v>
      </c>
      <c r="C26" s="66" t="s">
        <v>42</v>
      </c>
      <c r="D26" s="66" t="s">
        <v>59</v>
      </c>
      <c r="E26" s="65"/>
      <c r="F26" s="65"/>
      <c r="G26" s="65"/>
      <c r="H26" s="65"/>
      <c r="I26" s="65"/>
      <c r="J26" s="65"/>
      <c r="K26" s="21">
        <f>SUM(E26:J26)</f>
        <v>0</v>
      </c>
      <c r="L26" s="23">
        <f>K26/6</f>
        <v>0</v>
      </c>
      <c r="M26" s="24"/>
      <c r="N26" s="24"/>
      <c r="O26" s="24"/>
      <c r="P26" s="24"/>
      <c r="Q26" s="24"/>
    </row>
    <row r="27" spans="1:17" s="17" customFormat="1" ht="15" hidden="1" outlineLevel="1">
      <c r="A27" s="69">
        <v>22</v>
      </c>
      <c r="B27" s="25">
        <v>2</v>
      </c>
      <c r="C27" s="29" t="s">
        <v>41</v>
      </c>
      <c r="D27" s="22" t="s">
        <v>59</v>
      </c>
      <c r="E27" s="25"/>
      <c r="F27" s="25"/>
      <c r="G27" s="25"/>
      <c r="H27" s="25"/>
      <c r="I27" s="25"/>
      <c r="J27" s="25"/>
      <c r="K27" s="25">
        <f>SUM(E27:J27)</f>
        <v>0</v>
      </c>
      <c r="L27" s="26">
        <f>K27/6</f>
        <v>0</v>
      </c>
      <c r="M27" s="24"/>
      <c r="N27" s="31"/>
      <c r="O27" s="31"/>
      <c r="P27" s="31"/>
      <c r="Q27" s="31"/>
    </row>
    <row r="28" spans="1:17" s="17" customFormat="1" ht="15" hidden="1" outlineLevel="1">
      <c r="A28" s="68">
        <v>23</v>
      </c>
      <c r="B28" s="21" t="s">
        <v>56</v>
      </c>
      <c r="C28" s="66" t="s">
        <v>58</v>
      </c>
      <c r="D28" s="22" t="s">
        <v>59</v>
      </c>
      <c r="E28" s="84"/>
      <c r="F28" s="83"/>
      <c r="G28" s="83"/>
      <c r="H28" s="83"/>
      <c r="I28" s="83"/>
      <c r="J28" s="165"/>
      <c r="K28" s="83">
        <f>SUM(E28:J28)</f>
        <v>0</v>
      </c>
      <c r="L28" s="86">
        <f>K28/6</f>
        <v>0</v>
      </c>
      <c r="M28" s="24"/>
      <c r="N28" s="31"/>
      <c r="O28" s="31"/>
      <c r="P28" s="31"/>
      <c r="Q28" s="31"/>
    </row>
    <row r="29" spans="1:17" s="17" customFormat="1" ht="15" hidden="1" outlineLevel="1">
      <c r="A29" s="69">
        <v>24</v>
      </c>
      <c r="B29" s="21" t="s">
        <v>56</v>
      </c>
      <c r="C29" s="66" t="s">
        <v>38</v>
      </c>
      <c r="D29" s="66" t="s">
        <v>59</v>
      </c>
      <c r="E29" s="25"/>
      <c r="F29" s="25"/>
      <c r="G29" s="81"/>
      <c r="H29" s="25"/>
      <c r="I29" s="25"/>
      <c r="J29" s="25"/>
      <c r="K29" s="25">
        <f>SUM(E29:J29)</f>
        <v>0</v>
      </c>
      <c r="L29" s="26">
        <f>K29/6</f>
        <v>0</v>
      </c>
      <c r="M29" s="24"/>
      <c r="N29" s="31"/>
      <c r="O29" s="31"/>
      <c r="P29" s="31"/>
      <c r="Q29" s="31"/>
    </row>
    <row r="30" spans="1:17" ht="15" collapsed="1">
      <c r="A30" s="24"/>
      <c r="B30" s="24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s="15" customFormat="1" ht="20.25" thickBot="1">
      <c r="A31" s="129" t="s">
        <v>17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24"/>
      <c r="N31" s="24"/>
      <c r="O31" s="24"/>
      <c r="P31" s="24"/>
      <c r="Q31" s="24"/>
    </row>
    <row r="32" spans="1:17" s="15" customFormat="1" ht="26.25" thickBot="1">
      <c r="A32" s="88" t="s">
        <v>0</v>
      </c>
      <c r="B32" s="89" t="s">
        <v>2</v>
      </c>
      <c r="C32" s="89" t="s">
        <v>1</v>
      </c>
      <c r="D32" s="89" t="s">
        <v>3</v>
      </c>
      <c r="E32" s="94" t="s">
        <v>4</v>
      </c>
      <c r="F32" s="94" t="s">
        <v>5</v>
      </c>
      <c r="G32" s="94" t="s">
        <v>6</v>
      </c>
      <c r="H32" s="94" t="s">
        <v>7</v>
      </c>
      <c r="I32" s="94" t="s">
        <v>8</v>
      </c>
      <c r="J32" s="94" t="s">
        <v>9</v>
      </c>
      <c r="K32" s="94" t="s">
        <v>10</v>
      </c>
      <c r="L32" s="95" t="s">
        <v>11</v>
      </c>
      <c r="M32" s="24"/>
      <c r="N32" s="24"/>
      <c r="O32" s="24"/>
      <c r="P32" s="24"/>
      <c r="Q32" s="24"/>
    </row>
    <row r="33" spans="1:17" s="15" customFormat="1" ht="15">
      <c r="A33" s="19">
        <v>1</v>
      </c>
      <c r="B33" s="113" t="s">
        <v>56</v>
      </c>
      <c r="C33" s="82" t="s">
        <v>66</v>
      </c>
      <c r="D33" s="114" t="s">
        <v>59</v>
      </c>
      <c r="E33" s="163">
        <v>223</v>
      </c>
      <c r="F33" s="113">
        <v>189</v>
      </c>
      <c r="G33" s="163">
        <v>168</v>
      </c>
      <c r="H33" s="113">
        <v>162</v>
      </c>
      <c r="I33" s="173">
        <v>233</v>
      </c>
      <c r="J33" s="113">
        <v>168</v>
      </c>
      <c r="K33" s="113">
        <f>SUM(E33:J33)</f>
        <v>1143</v>
      </c>
      <c r="L33" s="168">
        <f>K33/6</f>
        <v>190.5</v>
      </c>
      <c r="M33" s="24"/>
      <c r="N33" s="24"/>
      <c r="O33" s="24"/>
      <c r="P33" s="24"/>
      <c r="Q33" s="24"/>
    </row>
    <row r="34" spans="1:17" s="15" customFormat="1" ht="15">
      <c r="A34" s="20">
        <v>2</v>
      </c>
      <c r="B34" s="25" t="s">
        <v>56</v>
      </c>
      <c r="C34" s="96" t="s">
        <v>61</v>
      </c>
      <c r="D34" s="22" t="s">
        <v>59</v>
      </c>
      <c r="E34" s="77">
        <v>159</v>
      </c>
      <c r="F34" s="67">
        <v>152</v>
      </c>
      <c r="G34" s="77">
        <v>126</v>
      </c>
      <c r="H34" s="67">
        <v>134</v>
      </c>
      <c r="I34" s="67">
        <v>177</v>
      </c>
      <c r="J34" s="67">
        <v>210</v>
      </c>
      <c r="K34" s="16">
        <f>SUM(E34:J34)</f>
        <v>958</v>
      </c>
      <c r="L34" s="23">
        <f>K34/6</f>
        <v>159.66666666666666</v>
      </c>
      <c r="M34" s="24"/>
      <c r="N34" s="24"/>
      <c r="O34" s="24"/>
      <c r="P34" s="24"/>
      <c r="Q34" s="24"/>
    </row>
    <row r="35" spans="1:17" s="15" customFormat="1" ht="15.75" thickBot="1">
      <c r="A35" s="27">
        <v>3</v>
      </c>
      <c r="B35" s="109" t="s">
        <v>56</v>
      </c>
      <c r="C35" s="172" t="s">
        <v>57</v>
      </c>
      <c r="D35" s="111" t="s">
        <v>59</v>
      </c>
      <c r="E35" s="109">
        <v>153</v>
      </c>
      <c r="F35" s="109">
        <v>169</v>
      </c>
      <c r="G35" s="174">
        <v>151</v>
      </c>
      <c r="H35" s="109">
        <v>159</v>
      </c>
      <c r="I35" s="109">
        <v>138</v>
      </c>
      <c r="J35" s="174">
        <v>144</v>
      </c>
      <c r="K35" s="109">
        <f>SUM(E35:J35)</f>
        <v>914</v>
      </c>
      <c r="L35" s="167">
        <f>K35/6</f>
        <v>152.33333333333334</v>
      </c>
      <c r="M35" s="24"/>
      <c r="N35" s="24"/>
      <c r="O35" s="24"/>
      <c r="P35" s="24"/>
      <c r="Q35" s="24"/>
    </row>
    <row r="36" spans="1:17" s="15" customFormat="1" ht="15" hidden="1" outlineLevel="1">
      <c r="A36" s="33">
        <v>4</v>
      </c>
      <c r="B36" s="63" t="s">
        <v>56</v>
      </c>
      <c r="C36" s="161" t="s">
        <v>54</v>
      </c>
      <c r="D36" s="161" t="s">
        <v>59</v>
      </c>
      <c r="E36" s="118"/>
      <c r="F36" s="118"/>
      <c r="G36" s="63"/>
      <c r="H36" s="118"/>
      <c r="I36" s="63"/>
      <c r="J36" s="63"/>
      <c r="K36" s="63">
        <f>SUM(E36:J36)</f>
        <v>0</v>
      </c>
      <c r="L36" s="93">
        <f>K36/6</f>
        <v>0</v>
      </c>
      <c r="M36" s="24"/>
      <c r="N36" s="24"/>
      <c r="O36" s="24"/>
      <c r="P36" s="24"/>
      <c r="Q36" s="24"/>
    </row>
    <row r="37" spans="1:17" s="15" customFormat="1" ht="15" hidden="1" outlineLevel="1">
      <c r="A37" s="20">
        <v>5</v>
      </c>
      <c r="B37" s="21">
        <v>2</v>
      </c>
      <c r="C37" s="66" t="s">
        <v>55</v>
      </c>
      <c r="D37" s="22" t="s">
        <v>59</v>
      </c>
      <c r="E37" s="21"/>
      <c r="F37" s="21"/>
      <c r="G37" s="81"/>
      <c r="H37" s="21"/>
      <c r="I37" s="21"/>
      <c r="J37" s="21"/>
      <c r="K37" s="21">
        <f>SUM(E37:J37)</f>
        <v>0</v>
      </c>
      <c r="L37" s="23">
        <f>K37/6</f>
        <v>0</v>
      </c>
      <c r="M37" s="24"/>
      <c r="N37" s="24"/>
      <c r="O37" s="24"/>
      <c r="P37" s="24"/>
      <c r="Q37" s="24"/>
    </row>
    <row r="38" spans="1:17" s="15" customFormat="1" ht="15.75" hidden="1" outlineLevel="1" thickBot="1">
      <c r="A38" s="90">
        <v>6</v>
      </c>
      <c r="B38" s="91" t="s">
        <v>56</v>
      </c>
      <c r="C38" s="119" t="s">
        <v>71</v>
      </c>
      <c r="D38" s="22" t="s">
        <v>59</v>
      </c>
      <c r="E38" s="120"/>
      <c r="F38" s="120"/>
      <c r="G38" s="120"/>
      <c r="H38" s="120"/>
      <c r="I38" s="120"/>
      <c r="J38" s="120"/>
      <c r="K38" s="91">
        <f>SUM(E38:J38)</f>
        <v>0</v>
      </c>
      <c r="L38" s="92">
        <f>K38/6</f>
        <v>0</v>
      </c>
      <c r="M38" s="24"/>
      <c r="N38" s="24"/>
      <c r="O38" s="24"/>
      <c r="P38" s="24"/>
      <c r="Q38" s="24"/>
    </row>
    <row r="39" ht="15" collapsed="1">
      <c r="C39" s="8"/>
    </row>
    <row r="40" spans="1:12" ht="18">
      <c r="A40" s="126" t="s">
        <v>47</v>
      </c>
      <c r="B40" s="126"/>
      <c r="C40" s="126"/>
      <c r="D40" s="5"/>
      <c r="E40" s="5"/>
      <c r="F40" s="5"/>
      <c r="G40" s="5"/>
      <c r="H40" s="5"/>
      <c r="I40" s="5"/>
      <c r="J40" s="5"/>
      <c r="K40" s="5"/>
      <c r="L40" s="5"/>
    </row>
    <row r="41" spans="1:12" ht="15.75" customHeight="1">
      <c r="A41" s="5"/>
      <c r="B41" s="5"/>
      <c r="C41" s="9"/>
      <c r="D41" s="5"/>
      <c r="E41" s="5"/>
      <c r="F41" s="5"/>
      <c r="G41" s="5"/>
      <c r="H41" s="5"/>
      <c r="I41" s="5"/>
      <c r="J41" s="5"/>
      <c r="K41" s="5"/>
      <c r="L41" s="5"/>
    </row>
    <row r="43" spans="1:12" ht="18">
      <c r="A43" s="126" t="s">
        <v>46</v>
      </c>
      <c r="B43" s="126"/>
      <c r="C43" s="126"/>
      <c r="D43" s="5"/>
      <c r="E43" s="5"/>
      <c r="F43" s="5"/>
      <c r="G43" s="5"/>
      <c r="H43" s="5"/>
      <c r="I43" s="5"/>
      <c r="J43" s="5"/>
      <c r="K43" s="5"/>
      <c r="L43" s="5"/>
    </row>
    <row r="44" ht="15">
      <c r="C44" s="8"/>
    </row>
    <row r="45" ht="15">
      <c r="C45" s="8"/>
    </row>
    <row r="46" ht="15">
      <c r="C46" s="8"/>
    </row>
    <row r="47" ht="15">
      <c r="C47" s="8"/>
    </row>
    <row r="48" ht="15">
      <c r="C48" s="8"/>
    </row>
    <row r="49" ht="15">
      <c r="C49" s="8"/>
    </row>
    <row r="50" ht="15">
      <c r="C50" s="8"/>
    </row>
    <row r="51" ht="15">
      <c r="C51" s="8"/>
    </row>
    <row r="52" ht="15">
      <c r="C52" s="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  <row r="82" ht="15">
      <c r="C82" s="8"/>
    </row>
    <row r="83" ht="15">
      <c r="C83" s="8"/>
    </row>
    <row r="84" ht="15"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  <row r="189" ht="15">
      <c r="C189" s="8"/>
    </row>
    <row r="190" ht="15">
      <c r="C190" s="8"/>
    </row>
    <row r="191" ht="15">
      <c r="C191" s="8"/>
    </row>
    <row r="192" ht="15">
      <c r="C192" s="8"/>
    </row>
    <row r="193" ht="15">
      <c r="C193" s="8"/>
    </row>
    <row r="194" ht="15">
      <c r="C194" s="8"/>
    </row>
  </sheetData>
  <sheetProtection/>
  <mergeCells count="7">
    <mergeCell ref="A40:C40"/>
    <mergeCell ref="A43:C43"/>
    <mergeCell ref="A1:L1"/>
    <mergeCell ref="A2:L2"/>
    <mergeCell ref="A3:L3"/>
    <mergeCell ref="A4:L4"/>
    <mergeCell ref="A31:L31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35"/>
  <sheetViews>
    <sheetView view="pageBreakPreview" zoomScaleSheetLayoutView="100" zoomScalePageLayoutView="0" workbookViewId="0" topLeftCell="A5">
      <selection activeCell="B7" sqref="B7:D16"/>
    </sheetView>
  </sheetViews>
  <sheetFormatPr defaultColWidth="9.140625" defaultRowHeight="15"/>
  <cols>
    <col min="1" max="1" width="7.7109375" style="6" customWidth="1"/>
    <col min="2" max="2" width="8.28125" style="6" customWidth="1"/>
    <col min="3" max="3" width="25.8515625" style="6" customWidth="1"/>
    <col min="4" max="4" width="15.8515625" style="6" customWidth="1"/>
    <col min="5" max="5" width="12.28125" style="6" customWidth="1"/>
    <col min="6" max="9" width="7.7109375" style="6" customWidth="1"/>
    <col min="10" max="11" width="9.00390625" style="6" customWidth="1"/>
    <col min="12" max="12" width="9.421875" style="6" customWidth="1"/>
    <col min="13" max="13" width="9.140625" style="6" customWidth="1"/>
    <col min="14" max="14" width="8.140625" style="6" customWidth="1"/>
    <col min="15" max="15" width="8.421875" style="6" customWidth="1"/>
    <col min="16" max="16" width="13.28125" style="6" customWidth="1"/>
    <col min="17" max="17" width="11.140625" style="6" customWidth="1"/>
    <col min="18" max="16384" width="9.140625" style="6" customWidth="1"/>
  </cols>
  <sheetData>
    <row r="1" spans="1:18" s="15" customFormat="1" ht="20.25">
      <c r="A1" s="10"/>
      <c r="B1" s="10"/>
      <c r="C1" s="10"/>
      <c r="D1" s="127" t="s">
        <v>73</v>
      </c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0"/>
      <c r="Q1" s="10"/>
      <c r="R1" s="10"/>
    </row>
    <row r="2" spans="1:18" s="15" customFormat="1" ht="20.25">
      <c r="A2" s="10"/>
      <c r="B2" s="10"/>
      <c r="C2" s="10"/>
      <c r="D2" s="127" t="s">
        <v>72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0"/>
      <c r="Q2" s="10"/>
      <c r="R2" s="10"/>
    </row>
    <row r="3" spans="1:18" s="15" customFormat="1" ht="20.25">
      <c r="A3" s="127" t="s">
        <v>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6" ht="18.75" thickBot="1">
      <c r="A4" s="135" t="s">
        <v>16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8" ht="15">
      <c r="A5" s="136" t="s">
        <v>0</v>
      </c>
      <c r="B5" s="138" t="s">
        <v>2</v>
      </c>
      <c r="C5" s="136" t="s">
        <v>48</v>
      </c>
      <c r="D5" s="131" t="s">
        <v>49</v>
      </c>
      <c r="E5" s="142" t="s">
        <v>52</v>
      </c>
      <c r="F5" s="133" t="s">
        <v>4</v>
      </c>
      <c r="G5" s="138" t="s">
        <v>5</v>
      </c>
      <c r="H5" s="133" t="s">
        <v>6</v>
      </c>
      <c r="I5" s="138" t="s">
        <v>7</v>
      </c>
      <c r="J5" s="133" t="s">
        <v>8</v>
      </c>
      <c r="K5" s="138" t="s">
        <v>9</v>
      </c>
      <c r="L5" s="133" t="s">
        <v>12</v>
      </c>
      <c r="M5" s="138" t="s">
        <v>13</v>
      </c>
      <c r="N5" s="133" t="s">
        <v>14</v>
      </c>
      <c r="O5" s="146" t="s">
        <v>21</v>
      </c>
      <c r="P5" s="140" t="s">
        <v>50</v>
      </c>
      <c r="Q5" s="146" t="s">
        <v>53</v>
      </c>
      <c r="R5" s="149" t="s">
        <v>51</v>
      </c>
    </row>
    <row r="6" spans="1:18" ht="15.75" thickBot="1">
      <c r="A6" s="137"/>
      <c r="B6" s="139"/>
      <c r="C6" s="137"/>
      <c r="D6" s="132"/>
      <c r="E6" s="143"/>
      <c r="F6" s="134"/>
      <c r="G6" s="139"/>
      <c r="H6" s="134"/>
      <c r="I6" s="139"/>
      <c r="J6" s="134"/>
      <c r="K6" s="139"/>
      <c r="L6" s="134"/>
      <c r="M6" s="139"/>
      <c r="N6" s="134"/>
      <c r="O6" s="147"/>
      <c r="P6" s="141"/>
      <c r="Q6" s="147"/>
      <c r="R6" s="150"/>
    </row>
    <row r="7" spans="1:18" ht="15">
      <c r="A7" s="53">
        <v>1</v>
      </c>
      <c r="B7" s="54" t="s">
        <v>56</v>
      </c>
      <c r="C7" s="179" t="s">
        <v>70</v>
      </c>
      <c r="D7" s="121" t="s">
        <v>59</v>
      </c>
      <c r="E7" s="54">
        <v>1337</v>
      </c>
      <c r="F7" s="36">
        <v>165</v>
      </c>
      <c r="G7" s="37">
        <v>211</v>
      </c>
      <c r="H7" s="36">
        <v>245</v>
      </c>
      <c r="I7" s="37">
        <v>205</v>
      </c>
      <c r="J7" s="36">
        <v>193</v>
      </c>
      <c r="K7" s="37">
        <v>217</v>
      </c>
      <c r="L7" s="36">
        <v>224</v>
      </c>
      <c r="M7" s="37">
        <v>193</v>
      </c>
      <c r="N7" s="36">
        <v>266</v>
      </c>
      <c r="O7" s="37">
        <v>120</v>
      </c>
      <c r="P7" s="38">
        <f>(N7+M7+L7+K7+J7+I7+H7+G7+F7)/9</f>
        <v>213.22222222222223</v>
      </c>
      <c r="Q7" s="39">
        <f>SUM(E7:N7)/15</f>
        <v>217.06666666666666</v>
      </c>
      <c r="R7" s="40">
        <f>SUM(E7:O7)</f>
        <v>3376</v>
      </c>
    </row>
    <row r="8" spans="1:18" ht="15">
      <c r="A8" s="55">
        <v>2</v>
      </c>
      <c r="B8" s="56" t="s">
        <v>63</v>
      </c>
      <c r="C8" s="182" t="s">
        <v>68</v>
      </c>
      <c r="D8" s="102" t="s">
        <v>59</v>
      </c>
      <c r="E8" s="56">
        <v>1197</v>
      </c>
      <c r="F8" s="43">
        <v>201</v>
      </c>
      <c r="G8" s="44">
        <v>172</v>
      </c>
      <c r="H8" s="43">
        <v>244</v>
      </c>
      <c r="I8" s="44">
        <v>189</v>
      </c>
      <c r="J8" s="43">
        <v>235</v>
      </c>
      <c r="K8" s="44">
        <v>215</v>
      </c>
      <c r="L8" s="43">
        <v>228</v>
      </c>
      <c r="M8" s="44">
        <v>267</v>
      </c>
      <c r="N8" s="43">
        <v>201</v>
      </c>
      <c r="O8" s="44">
        <v>120</v>
      </c>
      <c r="P8" s="45">
        <f>(N8+M8+L8+K8+J8+I8+H8+G8+F8)/9</f>
        <v>216.88888888888889</v>
      </c>
      <c r="Q8" s="46">
        <f>SUM(E8:N8)/15</f>
        <v>209.93333333333334</v>
      </c>
      <c r="R8" s="47">
        <f>SUM(E8:O8)</f>
        <v>3269</v>
      </c>
    </row>
    <row r="9" spans="1:18" ht="15">
      <c r="A9" s="55">
        <v>3</v>
      </c>
      <c r="B9" s="101" t="s">
        <v>56</v>
      </c>
      <c r="C9" s="180" t="s">
        <v>78</v>
      </c>
      <c r="D9" s="102" t="s">
        <v>59</v>
      </c>
      <c r="E9" s="56">
        <v>1315</v>
      </c>
      <c r="F9" s="43">
        <v>174</v>
      </c>
      <c r="G9" s="44">
        <v>209</v>
      </c>
      <c r="H9" s="43">
        <v>204</v>
      </c>
      <c r="I9" s="44">
        <v>265</v>
      </c>
      <c r="J9" s="43">
        <v>199</v>
      </c>
      <c r="K9" s="44">
        <v>197</v>
      </c>
      <c r="L9" s="43">
        <v>220</v>
      </c>
      <c r="M9" s="44">
        <v>178</v>
      </c>
      <c r="N9" s="43">
        <v>195</v>
      </c>
      <c r="O9" s="44">
        <v>100</v>
      </c>
      <c r="P9" s="45">
        <f>(N9+M9+L9+K9+J9+I9+H9+G9+F9)/9</f>
        <v>204.55555555555554</v>
      </c>
      <c r="Q9" s="46">
        <f>SUM(E9:N9)/15</f>
        <v>210.4</v>
      </c>
      <c r="R9" s="47">
        <f>SUM(E9:O9)</f>
        <v>3256</v>
      </c>
    </row>
    <row r="10" spans="1:18" ht="15">
      <c r="A10" s="55">
        <v>4</v>
      </c>
      <c r="B10" s="178" t="s">
        <v>63</v>
      </c>
      <c r="C10" s="181" t="s">
        <v>19</v>
      </c>
      <c r="D10" s="100" t="s">
        <v>59</v>
      </c>
      <c r="E10" s="56">
        <v>1289</v>
      </c>
      <c r="F10" s="43">
        <v>215</v>
      </c>
      <c r="G10" s="44">
        <v>170</v>
      </c>
      <c r="H10" s="43">
        <v>193</v>
      </c>
      <c r="I10" s="44">
        <v>175</v>
      </c>
      <c r="J10" s="43">
        <v>215</v>
      </c>
      <c r="K10" s="44">
        <v>245</v>
      </c>
      <c r="L10" s="43">
        <v>176</v>
      </c>
      <c r="M10" s="44">
        <v>231</v>
      </c>
      <c r="N10" s="43">
        <v>203</v>
      </c>
      <c r="O10" s="44">
        <v>140</v>
      </c>
      <c r="P10" s="45">
        <f>(N10+M10+L10+K10+J10+I10+H10+G10+F10)/9</f>
        <v>202.55555555555554</v>
      </c>
      <c r="Q10" s="46">
        <f>SUM(E10:N10)/15</f>
        <v>207.46666666666667</v>
      </c>
      <c r="R10" s="47">
        <f>SUM(E10:O10)</f>
        <v>3252</v>
      </c>
    </row>
    <row r="11" spans="1:18" ht="15">
      <c r="A11" s="55">
        <v>5</v>
      </c>
      <c r="B11" s="56" t="s">
        <v>56</v>
      </c>
      <c r="C11" s="182" t="s">
        <v>18</v>
      </c>
      <c r="D11" s="102" t="s">
        <v>59</v>
      </c>
      <c r="E11" s="56">
        <v>1165</v>
      </c>
      <c r="F11" s="43">
        <v>235</v>
      </c>
      <c r="G11" s="44">
        <v>169</v>
      </c>
      <c r="H11" s="43">
        <v>189</v>
      </c>
      <c r="I11" s="44">
        <v>228</v>
      </c>
      <c r="J11" s="43">
        <v>201</v>
      </c>
      <c r="K11" s="44">
        <v>203</v>
      </c>
      <c r="L11" s="43">
        <v>204</v>
      </c>
      <c r="M11" s="44">
        <v>245</v>
      </c>
      <c r="N11" s="43">
        <v>210</v>
      </c>
      <c r="O11" s="44">
        <v>120</v>
      </c>
      <c r="P11" s="45">
        <f>(N11+M11+L11+K11+J11+I11+H11+G11+F11)/9</f>
        <v>209.33333333333334</v>
      </c>
      <c r="Q11" s="46">
        <f>SUM(E11:N11)/15</f>
        <v>203.26666666666668</v>
      </c>
      <c r="R11" s="47">
        <f>SUM(E11:O11)</f>
        <v>3169</v>
      </c>
    </row>
    <row r="12" spans="1:18" ht="15">
      <c r="A12" s="55">
        <v>6</v>
      </c>
      <c r="B12" s="56">
        <v>2</v>
      </c>
      <c r="C12" s="180" t="s">
        <v>41</v>
      </c>
      <c r="D12" s="102" t="s">
        <v>59</v>
      </c>
      <c r="E12" s="56">
        <v>1144</v>
      </c>
      <c r="F12" s="43">
        <v>201</v>
      </c>
      <c r="G12" s="197">
        <v>267</v>
      </c>
      <c r="H12" s="43">
        <v>169</v>
      </c>
      <c r="I12" s="44">
        <v>194</v>
      </c>
      <c r="J12" s="43">
        <v>212</v>
      </c>
      <c r="K12" s="44">
        <v>235</v>
      </c>
      <c r="L12" s="43">
        <v>214</v>
      </c>
      <c r="M12" s="44">
        <v>204</v>
      </c>
      <c r="N12" s="43">
        <v>233</v>
      </c>
      <c r="O12" s="44">
        <v>80</v>
      </c>
      <c r="P12" s="45">
        <f>(N12+M12+L12+K12+J12+I12+H12+G12+F12)/9</f>
        <v>214.33333333333334</v>
      </c>
      <c r="Q12" s="46">
        <f>SUM(E12:N12)/15</f>
        <v>204.86666666666667</v>
      </c>
      <c r="R12" s="47">
        <f>SUM(E12:O12)</f>
        <v>3153</v>
      </c>
    </row>
    <row r="13" spans="1:18" ht="15">
      <c r="A13" s="55">
        <v>7</v>
      </c>
      <c r="B13" s="124">
        <v>2</v>
      </c>
      <c r="C13" s="196" t="s">
        <v>74</v>
      </c>
      <c r="D13" s="100" t="s">
        <v>59</v>
      </c>
      <c r="E13" s="56">
        <v>1100</v>
      </c>
      <c r="F13" s="43">
        <v>170</v>
      </c>
      <c r="G13" s="44">
        <v>229</v>
      </c>
      <c r="H13" s="43">
        <v>182</v>
      </c>
      <c r="I13" s="44">
        <v>222</v>
      </c>
      <c r="J13" s="43">
        <v>243</v>
      </c>
      <c r="K13" s="44">
        <v>183</v>
      </c>
      <c r="L13" s="43">
        <v>197</v>
      </c>
      <c r="M13" s="44">
        <v>193</v>
      </c>
      <c r="N13" s="43">
        <v>201</v>
      </c>
      <c r="O13" s="44">
        <v>140</v>
      </c>
      <c r="P13" s="45">
        <f>(N13+M13+L13+K13+J13+I13+H13+G13+F13)/9</f>
        <v>202.22222222222223</v>
      </c>
      <c r="Q13" s="46">
        <f>SUM(E13:N13)/15</f>
        <v>194.66666666666666</v>
      </c>
      <c r="R13" s="47">
        <f>SUM(E13:O13)</f>
        <v>3060</v>
      </c>
    </row>
    <row r="14" spans="1:18" ht="15">
      <c r="A14" s="55">
        <v>8</v>
      </c>
      <c r="B14" s="178" t="s">
        <v>56</v>
      </c>
      <c r="C14" s="181" t="s">
        <v>20</v>
      </c>
      <c r="D14" s="100" t="s">
        <v>59</v>
      </c>
      <c r="E14" s="56">
        <v>1276</v>
      </c>
      <c r="F14" s="43">
        <v>177</v>
      </c>
      <c r="G14" s="44">
        <v>215</v>
      </c>
      <c r="H14" s="43">
        <v>226</v>
      </c>
      <c r="I14" s="44">
        <v>219</v>
      </c>
      <c r="J14" s="43">
        <v>182</v>
      </c>
      <c r="K14" s="44">
        <v>158</v>
      </c>
      <c r="L14" s="43">
        <v>167</v>
      </c>
      <c r="M14" s="44">
        <v>173</v>
      </c>
      <c r="N14" s="43">
        <v>222</v>
      </c>
      <c r="O14" s="44">
        <v>20</v>
      </c>
      <c r="P14" s="45">
        <f>(N14+M14+L14+K14+J14+I14+H14+G14+F14)/9</f>
        <v>193.22222222222223</v>
      </c>
      <c r="Q14" s="46">
        <f>SUM(E14:N14)/15</f>
        <v>201</v>
      </c>
      <c r="R14" s="47">
        <f>SUM(E14:O14)</f>
        <v>3035</v>
      </c>
    </row>
    <row r="15" spans="1:18" ht="15">
      <c r="A15" s="55">
        <v>9</v>
      </c>
      <c r="B15" s="101">
        <v>2</v>
      </c>
      <c r="C15" s="180" t="s">
        <v>44</v>
      </c>
      <c r="D15" s="102" t="s">
        <v>59</v>
      </c>
      <c r="E15" s="56">
        <v>1169</v>
      </c>
      <c r="F15" s="43">
        <v>186</v>
      </c>
      <c r="G15" s="44">
        <v>177</v>
      </c>
      <c r="H15" s="43">
        <v>184</v>
      </c>
      <c r="I15" s="44">
        <v>213</v>
      </c>
      <c r="J15" s="43">
        <v>190</v>
      </c>
      <c r="K15" s="44">
        <v>246</v>
      </c>
      <c r="L15" s="43">
        <v>226</v>
      </c>
      <c r="M15" s="44">
        <v>180</v>
      </c>
      <c r="N15" s="43">
        <v>191</v>
      </c>
      <c r="O15" s="44">
        <v>40</v>
      </c>
      <c r="P15" s="45">
        <f>(N15+M15+L15+K15+J15+I15+H15+G15+F15)/9</f>
        <v>199.22222222222223</v>
      </c>
      <c r="Q15" s="46">
        <f>SUM(E15:N15)/15</f>
        <v>197.46666666666667</v>
      </c>
      <c r="R15" s="47">
        <f>SUM(E15:O15)</f>
        <v>3002</v>
      </c>
    </row>
    <row r="16" spans="1:18" ht="15.75" thickBot="1">
      <c r="A16" s="57">
        <v>10</v>
      </c>
      <c r="B16" s="58">
        <v>3</v>
      </c>
      <c r="C16" s="195" t="s">
        <v>75</v>
      </c>
      <c r="D16" s="122" t="s">
        <v>59</v>
      </c>
      <c r="E16" s="58">
        <v>1114</v>
      </c>
      <c r="F16" s="48">
        <v>126</v>
      </c>
      <c r="G16" s="49">
        <v>175</v>
      </c>
      <c r="H16" s="48">
        <v>152</v>
      </c>
      <c r="I16" s="49">
        <v>157</v>
      </c>
      <c r="J16" s="48">
        <v>170</v>
      </c>
      <c r="K16" s="49">
        <v>219</v>
      </c>
      <c r="L16" s="48">
        <v>158</v>
      </c>
      <c r="M16" s="49">
        <v>198</v>
      </c>
      <c r="N16" s="48">
        <v>178</v>
      </c>
      <c r="O16" s="49">
        <v>20</v>
      </c>
      <c r="P16" s="50">
        <f>(N16+M16+L16+K16+J16+I16+H16+G16+F16)/9</f>
        <v>170.33333333333334</v>
      </c>
      <c r="Q16" s="51">
        <f>SUM(E16:N16)/15</f>
        <v>176.46666666666667</v>
      </c>
      <c r="R16" s="52">
        <f>SUM(E16:O16)</f>
        <v>2667</v>
      </c>
    </row>
    <row r="17" ht="15">
      <c r="D17" s="8"/>
    </row>
    <row r="18" spans="1:16" ht="18.75" thickBot="1">
      <c r="A18" s="151" t="s">
        <v>17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</row>
    <row r="19" spans="1:12" ht="15" customHeight="1">
      <c r="A19" s="136" t="s">
        <v>0</v>
      </c>
      <c r="B19" s="133" t="s">
        <v>2</v>
      </c>
      <c r="C19" s="136" t="s">
        <v>48</v>
      </c>
      <c r="D19" s="131" t="s">
        <v>49</v>
      </c>
      <c r="E19" s="142" t="s">
        <v>52</v>
      </c>
      <c r="F19" s="133" t="s">
        <v>4</v>
      </c>
      <c r="G19" s="138" t="s">
        <v>5</v>
      </c>
      <c r="H19" s="138" t="s">
        <v>6</v>
      </c>
      <c r="I19" s="138" t="s">
        <v>21</v>
      </c>
      <c r="J19" s="144" t="s">
        <v>50</v>
      </c>
      <c r="K19" s="130" t="s">
        <v>65</v>
      </c>
      <c r="L19" s="138" t="s">
        <v>51</v>
      </c>
    </row>
    <row r="20" spans="1:12" ht="15.75" thickBot="1">
      <c r="A20" s="137"/>
      <c r="B20" s="134"/>
      <c r="C20" s="137"/>
      <c r="D20" s="132"/>
      <c r="E20" s="143"/>
      <c r="F20" s="134"/>
      <c r="G20" s="139"/>
      <c r="H20" s="139"/>
      <c r="I20" s="187"/>
      <c r="J20" s="145"/>
      <c r="K20" s="186"/>
      <c r="L20" s="139"/>
    </row>
    <row r="21" spans="1:12" ht="15">
      <c r="A21" s="34">
        <v>1</v>
      </c>
      <c r="B21" s="54" t="s">
        <v>56</v>
      </c>
      <c r="C21" s="123" t="s">
        <v>66</v>
      </c>
      <c r="D21" s="114" t="s">
        <v>59</v>
      </c>
      <c r="E21" s="35">
        <v>1143</v>
      </c>
      <c r="F21" s="36">
        <v>179</v>
      </c>
      <c r="G21" s="37">
        <v>136</v>
      </c>
      <c r="H21" s="36">
        <v>191</v>
      </c>
      <c r="I21" s="184">
        <v>40</v>
      </c>
      <c r="J21" s="188">
        <f>(H21+G21+F21)/3</f>
        <v>168.66666666666666</v>
      </c>
      <c r="K21" s="39">
        <f>SUM(E21:H21)/9</f>
        <v>183.22222222222223</v>
      </c>
      <c r="L21" s="191">
        <f>SUM(E21:I21)</f>
        <v>1689</v>
      </c>
    </row>
    <row r="22" spans="1:12" ht="15">
      <c r="A22" s="41">
        <v>2</v>
      </c>
      <c r="B22" s="101" t="s">
        <v>56</v>
      </c>
      <c r="C22" s="183" t="s">
        <v>61</v>
      </c>
      <c r="D22" s="22" t="s">
        <v>59</v>
      </c>
      <c r="E22" s="42">
        <v>958</v>
      </c>
      <c r="F22" s="43">
        <v>200</v>
      </c>
      <c r="G22" s="44">
        <v>205</v>
      </c>
      <c r="H22" s="43">
        <v>199</v>
      </c>
      <c r="I22" s="185">
        <v>60</v>
      </c>
      <c r="J22" s="189">
        <f>(H22+G22+F22)/3</f>
        <v>201.33333333333334</v>
      </c>
      <c r="K22" s="46">
        <f>SUM(E22:H22)/9</f>
        <v>173.55555555555554</v>
      </c>
      <c r="L22" s="192">
        <f>SUM(E22:I22)</f>
        <v>1622</v>
      </c>
    </row>
    <row r="23" spans="1:12" s="108" customFormat="1" ht="15.75" thickBot="1">
      <c r="A23" s="99">
        <v>3</v>
      </c>
      <c r="B23" s="125" t="s">
        <v>56</v>
      </c>
      <c r="C23" s="177" t="s">
        <v>57</v>
      </c>
      <c r="D23" s="111" t="s">
        <v>59</v>
      </c>
      <c r="E23" s="87">
        <v>914</v>
      </c>
      <c r="F23" s="48">
        <v>182</v>
      </c>
      <c r="G23" s="49">
        <v>190</v>
      </c>
      <c r="H23" s="48">
        <v>179</v>
      </c>
      <c r="I23" s="194">
        <v>20</v>
      </c>
      <c r="J23" s="190">
        <f>(H23+G23+F23)/3</f>
        <v>183.66666666666666</v>
      </c>
      <c r="K23" s="51">
        <f>SUM(E23:H23)/9</f>
        <v>162.77777777777777</v>
      </c>
      <c r="L23" s="193">
        <f>SUM(E23:I23)</f>
        <v>1485</v>
      </c>
    </row>
    <row r="24" spans="4:13" ht="15">
      <c r="D24" s="8"/>
      <c r="M24" s="112"/>
    </row>
    <row r="25" spans="1:18" ht="18">
      <c r="A25" s="126" t="s">
        <v>47</v>
      </c>
      <c r="B25" s="126"/>
      <c r="C25" s="126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26" t="s">
        <v>45</v>
      </c>
      <c r="R25" s="126"/>
    </row>
    <row r="26" spans="1:21" ht="18">
      <c r="A26" s="5"/>
      <c r="B26" s="5"/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1"/>
      <c r="T26" s="11"/>
      <c r="U26" s="11"/>
    </row>
    <row r="27" spans="19:21" ht="15">
      <c r="S27" s="148"/>
      <c r="T27" s="148"/>
      <c r="U27" s="148"/>
    </row>
    <row r="28" ht="15">
      <c r="D28" s="8"/>
    </row>
    <row r="29" ht="15">
      <c r="D29" s="8"/>
    </row>
    <row r="30" ht="15">
      <c r="D30" s="8"/>
    </row>
    <row r="31" ht="15">
      <c r="D31" s="8"/>
    </row>
    <row r="32" ht="15">
      <c r="D32" s="8"/>
    </row>
    <row r="33" ht="15">
      <c r="D33" s="8"/>
    </row>
    <row r="34" ht="15">
      <c r="D34" s="8"/>
    </row>
    <row r="35" ht="15">
      <c r="D35" s="8"/>
    </row>
    <row r="36" ht="15">
      <c r="D36" s="8"/>
    </row>
    <row r="37" ht="15">
      <c r="D37" s="8"/>
    </row>
    <row r="38" ht="15">
      <c r="D38" s="8"/>
    </row>
    <row r="39" ht="15">
      <c r="D39" s="8"/>
    </row>
    <row r="40" ht="15">
      <c r="D40" s="8"/>
    </row>
    <row r="41" ht="15">
      <c r="D41" s="8"/>
    </row>
    <row r="42" ht="15">
      <c r="D42" s="8"/>
    </row>
    <row r="43" ht="15">
      <c r="D43" s="8"/>
    </row>
    <row r="44" ht="15">
      <c r="D44" s="8"/>
    </row>
    <row r="45" ht="15">
      <c r="D45" s="8"/>
    </row>
    <row r="46" ht="15">
      <c r="D46" s="8"/>
    </row>
    <row r="47" ht="15">
      <c r="D47" s="8"/>
    </row>
    <row r="48" ht="15">
      <c r="D48" s="8"/>
    </row>
    <row r="49" ht="15">
      <c r="D49" s="8"/>
    </row>
    <row r="50" ht="15">
      <c r="D50" s="8"/>
    </row>
    <row r="51" ht="15">
      <c r="D51" s="8"/>
    </row>
    <row r="52" ht="15">
      <c r="D52" s="8"/>
    </row>
    <row r="53" ht="15">
      <c r="D53" s="8"/>
    </row>
    <row r="54" ht="15">
      <c r="D54" s="8"/>
    </row>
    <row r="55" ht="15">
      <c r="D55" s="8"/>
    </row>
    <row r="56" ht="15">
      <c r="D56" s="8"/>
    </row>
    <row r="57" ht="15">
      <c r="D57" s="8"/>
    </row>
    <row r="58" ht="15">
      <c r="D58" s="8"/>
    </row>
    <row r="59" ht="15">
      <c r="D59" s="8"/>
    </row>
    <row r="60" ht="15">
      <c r="D60" s="8"/>
    </row>
    <row r="61" ht="15">
      <c r="D61" s="8"/>
    </row>
    <row r="62" ht="15">
      <c r="D62" s="8"/>
    </row>
    <row r="63" ht="15">
      <c r="D63" s="8"/>
    </row>
    <row r="64" ht="15">
      <c r="D64" s="8"/>
    </row>
    <row r="65" ht="15">
      <c r="D65" s="8"/>
    </row>
    <row r="66" ht="15">
      <c r="D66" s="8"/>
    </row>
    <row r="67" ht="15">
      <c r="D67" s="8"/>
    </row>
    <row r="68" ht="15">
      <c r="D68" s="8"/>
    </row>
    <row r="69" ht="15">
      <c r="D69" s="8"/>
    </row>
    <row r="70" ht="15">
      <c r="D70" s="8"/>
    </row>
    <row r="71" ht="15">
      <c r="D71" s="8"/>
    </row>
    <row r="72" ht="15">
      <c r="D72" s="8"/>
    </row>
    <row r="73" ht="15">
      <c r="D73" s="8"/>
    </row>
    <row r="74" ht="15">
      <c r="D74" s="8"/>
    </row>
    <row r="75" ht="15">
      <c r="D75" s="8"/>
    </row>
    <row r="76" ht="15">
      <c r="D76" s="8"/>
    </row>
    <row r="77" ht="15">
      <c r="D77" s="8"/>
    </row>
    <row r="78" ht="15">
      <c r="D78" s="8"/>
    </row>
    <row r="79" ht="15">
      <c r="D79" s="8"/>
    </row>
    <row r="80" ht="15">
      <c r="D80" s="8"/>
    </row>
    <row r="81" ht="15">
      <c r="D81" s="8"/>
    </row>
    <row r="82" ht="15">
      <c r="D82" s="8"/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8" ht="15">
      <c r="D88" s="8"/>
    </row>
    <row r="89" ht="15">
      <c r="D89" s="8"/>
    </row>
    <row r="90" ht="15">
      <c r="D90" s="8"/>
    </row>
    <row r="91" ht="15">
      <c r="D91" s="8"/>
    </row>
    <row r="92" ht="15">
      <c r="D92" s="8"/>
    </row>
    <row r="93" ht="15"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  <row r="105" ht="15">
      <c r="D105" s="8"/>
    </row>
    <row r="106" ht="15"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  <row r="112" ht="15">
      <c r="D112" s="8"/>
    </row>
    <row r="113" ht="15">
      <c r="D113" s="8"/>
    </row>
    <row r="114" ht="15">
      <c r="D114" s="8"/>
    </row>
    <row r="115" ht="15">
      <c r="D115" s="8"/>
    </row>
    <row r="116" ht="15">
      <c r="D116" s="8"/>
    </row>
    <row r="117" ht="15">
      <c r="D117" s="8"/>
    </row>
    <row r="118" ht="15">
      <c r="D118" s="8"/>
    </row>
    <row r="119" ht="15">
      <c r="D119" s="8"/>
    </row>
    <row r="120" ht="15">
      <c r="D120" s="8"/>
    </row>
    <row r="121" ht="15">
      <c r="D121" s="8"/>
    </row>
    <row r="122" ht="15">
      <c r="D122" s="8"/>
    </row>
    <row r="123" ht="15">
      <c r="D123" s="8"/>
    </row>
    <row r="124" ht="15">
      <c r="D124" s="8"/>
    </row>
    <row r="125" ht="15">
      <c r="D125" s="8"/>
    </row>
    <row r="126" ht="15">
      <c r="D126" s="8"/>
    </row>
    <row r="127" ht="15">
      <c r="D127" s="8"/>
    </row>
    <row r="128" ht="15">
      <c r="D128" s="8"/>
    </row>
    <row r="129" ht="15">
      <c r="D129" s="8"/>
    </row>
    <row r="130" ht="15">
      <c r="D130" s="8"/>
    </row>
    <row r="131" ht="15">
      <c r="D131" s="8"/>
    </row>
    <row r="132" ht="15">
      <c r="D132" s="8"/>
    </row>
    <row r="133" ht="15">
      <c r="D133" s="8"/>
    </row>
    <row r="134" ht="15">
      <c r="D134" s="8"/>
    </row>
    <row r="135" ht="15">
      <c r="D135" s="8"/>
    </row>
  </sheetData>
  <sheetProtection/>
  <mergeCells count="38">
    <mergeCell ref="S27:U27"/>
    <mergeCell ref="Q5:Q6"/>
    <mergeCell ref="R5:R6"/>
    <mergeCell ref="N5:N6"/>
    <mergeCell ref="A18:P18"/>
    <mergeCell ref="A19:A20"/>
    <mergeCell ref="B19:B20"/>
    <mergeCell ref="C19:C20"/>
    <mergeCell ref="D19:D20"/>
    <mergeCell ref="E19:E20"/>
    <mergeCell ref="D1:O1"/>
    <mergeCell ref="D2:O2"/>
    <mergeCell ref="F19:F20"/>
    <mergeCell ref="G19:G20"/>
    <mergeCell ref="H19:H20"/>
    <mergeCell ref="O5:O6"/>
    <mergeCell ref="J5:J6"/>
    <mergeCell ref="K5:K6"/>
    <mergeCell ref="L5:L6"/>
    <mergeCell ref="M5:M6"/>
    <mergeCell ref="A25:C25"/>
    <mergeCell ref="Q25:R25"/>
    <mergeCell ref="P5:P6"/>
    <mergeCell ref="E5:E6"/>
    <mergeCell ref="K19:K20"/>
    <mergeCell ref="L19:L20"/>
    <mergeCell ref="I19:I20"/>
    <mergeCell ref="J19:J20"/>
    <mergeCell ref="I5:I6"/>
    <mergeCell ref="B5:B6"/>
    <mergeCell ref="D5:D6"/>
    <mergeCell ref="H5:H6"/>
    <mergeCell ref="A3:R3"/>
    <mergeCell ref="A4:P4"/>
    <mergeCell ref="A5:A6"/>
    <mergeCell ref="C5:C6"/>
    <mergeCell ref="F5:F6"/>
    <mergeCell ref="G5:G6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C22"/>
  <sheetViews>
    <sheetView tabSelected="1" view="pageBreakPreview" zoomScale="115" zoomScaleSheetLayoutView="115" zoomScalePageLayoutView="0" workbookViewId="0" topLeftCell="A1">
      <selection activeCell="I12" sqref="I12"/>
    </sheetView>
  </sheetViews>
  <sheetFormatPr defaultColWidth="9.140625" defaultRowHeight="15"/>
  <cols>
    <col min="1" max="1" width="7.7109375" style="0" customWidth="1"/>
    <col min="2" max="2" width="8.7109375" style="0" bestFit="1" customWidth="1"/>
    <col min="3" max="3" width="26.57421875" style="0" customWidth="1"/>
    <col min="4" max="4" width="15.57421875" style="1" customWidth="1"/>
    <col min="5" max="5" width="5.421875" style="0" customWidth="1"/>
    <col min="6" max="6" width="8.140625" style="0" customWidth="1"/>
    <col min="7" max="7" width="9.00390625" style="0" customWidth="1"/>
    <col min="8" max="8" width="23.57421875" style="0" customWidth="1"/>
    <col min="9" max="9" width="15.57421875" style="0" customWidth="1"/>
  </cols>
  <sheetData>
    <row r="1" spans="1:20" ht="20.25">
      <c r="A1" s="127" t="s">
        <v>73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0"/>
      <c r="N1" s="10"/>
      <c r="O1" s="10"/>
      <c r="P1" s="10"/>
      <c r="Q1" s="10"/>
      <c r="R1" s="10"/>
      <c r="S1" s="10"/>
      <c r="T1" s="10"/>
    </row>
    <row r="2" spans="1:20" ht="20.25">
      <c r="A2" s="127" t="s">
        <v>72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0"/>
      <c r="N2" s="10"/>
      <c r="O2" s="10"/>
      <c r="P2" s="10"/>
      <c r="Q2" s="10"/>
      <c r="R2" s="10"/>
      <c r="S2" s="10"/>
      <c r="T2" s="10"/>
    </row>
    <row r="3" spans="1:16" ht="18.75">
      <c r="A3" s="158" t="s">
        <v>23</v>
      </c>
      <c r="B3" s="158"/>
      <c r="C3" s="158"/>
      <c r="D3" s="158"/>
      <c r="E3" s="158"/>
      <c r="F3" s="158"/>
      <c r="G3" s="158"/>
      <c r="H3" s="158"/>
      <c r="I3" s="158"/>
      <c r="J3" s="2"/>
      <c r="K3" s="2"/>
      <c r="L3" s="2"/>
      <c r="M3" s="2"/>
      <c r="N3" s="2"/>
      <c r="O3" s="2"/>
      <c r="P3" s="3"/>
    </row>
    <row r="4" spans="3:29" ht="16.5" thickBot="1">
      <c r="C4" s="4" t="s">
        <v>16</v>
      </c>
      <c r="D4" s="12"/>
      <c r="E4" s="3"/>
      <c r="F4" s="3"/>
      <c r="G4" s="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3"/>
    </row>
    <row r="5" spans="1:9" ht="15">
      <c r="A5" s="152" t="s">
        <v>0</v>
      </c>
      <c r="B5" s="152" t="s">
        <v>24</v>
      </c>
      <c r="C5" s="152" t="s">
        <v>1</v>
      </c>
      <c r="D5" s="156" t="s">
        <v>29</v>
      </c>
      <c r="F5" s="152" t="s">
        <v>0</v>
      </c>
      <c r="G5" s="154" t="s">
        <v>24</v>
      </c>
      <c r="H5" s="152" t="s">
        <v>1</v>
      </c>
      <c r="I5" s="156" t="s">
        <v>29</v>
      </c>
    </row>
    <row r="6" spans="1:9" ht="15.75" thickBot="1">
      <c r="A6" s="153"/>
      <c r="B6" s="153"/>
      <c r="C6" s="153"/>
      <c r="D6" s="157"/>
      <c r="F6" s="153"/>
      <c r="G6" s="155"/>
      <c r="H6" s="153"/>
      <c r="I6" s="157"/>
    </row>
    <row r="7" spans="1:9" ht="15.75">
      <c r="A7" s="103" t="s">
        <v>25</v>
      </c>
      <c r="B7" s="54" t="s">
        <v>56</v>
      </c>
      <c r="C7" s="205" t="s">
        <v>70</v>
      </c>
      <c r="D7" s="206" t="s">
        <v>59</v>
      </c>
      <c r="F7" s="103" t="s">
        <v>25</v>
      </c>
      <c r="G7" s="54" t="s">
        <v>56</v>
      </c>
      <c r="H7" s="123" t="s">
        <v>66</v>
      </c>
      <c r="I7" s="201" t="s">
        <v>59</v>
      </c>
    </row>
    <row r="8" spans="1:9" ht="15.75">
      <c r="A8" s="104" t="s">
        <v>26</v>
      </c>
      <c r="B8" s="56" t="s">
        <v>63</v>
      </c>
      <c r="C8" s="102" t="s">
        <v>68</v>
      </c>
      <c r="D8" s="207" t="s">
        <v>59</v>
      </c>
      <c r="F8" s="104" t="s">
        <v>26</v>
      </c>
      <c r="G8" s="101" t="s">
        <v>56</v>
      </c>
      <c r="H8" s="183" t="s">
        <v>61</v>
      </c>
      <c r="I8" s="202" t="s">
        <v>59</v>
      </c>
    </row>
    <row r="9" spans="1:9" ht="16.5" thickBot="1">
      <c r="A9" s="104" t="s">
        <v>27</v>
      </c>
      <c r="B9" s="101" t="s">
        <v>56</v>
      </c>
      <c r="C9" s="107" t="s">
        <v>78</v>
      </c>
      <c r="D9" s="207" t="s">
        <v>59</v>
      </c>
      <c r="F9" s="105" t="s">
        <v>27</v>
      </c>
      <c r="G9" s="125" t="s">
        <v>56</v>
      </c>
      <c r="H9" s="177" t="s">
        <v>57</v>
      </c>
      <c r="I9" s="203" t="s">
        <v>59</v>
      </c>
    </row>
    <row r="10" spans="1:9" ht="15.75">
      <c r="A10" s="104" t="s">
        <v>28</v>
      </c>
      <c r="B10" s="178" t="s">
        <v>63</v>
      </c>
      <c r="C10" s="100" t="s">
        <v>19</v>
      </c>
      <c r="D10" s="208" t="s">
        <v>59</v>
      </c>
      <c r="F10" s="59"/>
      <c r="G10" s="198"/>
      <c r="H10" s="199"/>
      <c r="I10" s="70"/>
    </row>
    <row r="11" spans="1:9" ht="15.75">
      <c r="A11" s="104" t="s">
        <v>30</v>
      </c>
      <c r="B11" s="56" t="s">
        <v>56</v>
      </c>
      <c r="C11" s="102" t="s">
        <v>18</v>
      </c>
      <c r="D11" s="207" t="s">
        <v>59</v>
      </c>
      <c r="F11" s="59"/>
      <c r="G11" s="71"/>
      <c r="H11" s="200"/>
      <c r="I11" s="70"/>
    </row>
    <row r="12" spans="1:9" ht="15.75">
      <c r="A12" s="104" t="s">
        <v>31</v>
      </c>
      <c r="B12" s="56">
        <v>2</v>
      </c>
      <c r="C12" s="107" t="s">
        <v>41</v>
      </c>
      <c r="D12" s="207" t="s">
        <v>59</v>
      </c>
      <c r="F12" s="59"/>
      <c r="G12" s="198"/>
      <c r="H12" s="199"/>
      <c r="I12" s="70"/>
    </row>
    <row r="13" spans="1:9" ht="15.75">
      <c r="A13" s="104" t="s">
        <v>32</v>
      </c>
      <c r="B13" s="124">
        <v>2</v>
      </c>
      <c r="C13" s="106" t="s">
        <v>74</v>
      </c>
      <c r="D13" s="208" t="s">
        <v>59</v>
      </c>
      <c r="F13" s="59"/>
      <c r="I13" s="70"/>
    </row>
    <row r="14" spans="1:9" ht="15.75">
      <c r="A14" s="104" t="s">
        <v>33</v>
      </c>
      <c r="B14" s="178" t="s">
        <v>56</v>
      </c>
      <c r="C14" s="100" t="s">
        <v>20</v>
      </c>
      <c r="D14" s="208" t="s">
        <v>59</v>
      </c>
      <c r="F14" s="59"/>
      <c r="I14" s="70"/>
    </row>
    <row r="15" spans="1:9" ht="15.75">
      <c r="A15" s="104" t="s">
        <v>34</v>
      </c>
      <c r="B15" s="101">
        <v>2</v>
      </c>
      <c r="C15" s="107" t="s">
        <v>44</v>
      </c>
      <c r="D15" s="207" t="s">
        <v>59</v>
      </c>
      <c r="F15" s="59"/>
      <c r="G15" s="71"/>
      <c r="H15" s="72" t="s">
        <v>62</v>
      </c>
      <c r="I15" s="60"/>
    </row>
    <row r="16" spans="1:9" ht="15.75">
      <c r="A16" s="104" t="s">
        <v>35</v>
      </c>
      <c r="B16" s="56">
        <v>3</v>
      </c>
      <c r="C16" s="100" t="s">
        <v>75</v>
      </c>
      <c r="D16" s="207" t="s">
        <v>59</v>
      </c>
      <c r="F16" s="59"/>
      <c r="G16" s="71">
        <v>233</v>
      </c>
      <c r="H16" s="72" t="s">
        <v>69</v>
      </c>
      <c r="I16" s="60"/>
    </row>
    <row r="17" spans="1:9" ht="15.75">
      <c r="A17" s="104" t="s">
        <v>36</v>
      </c>
      <c r="B17" s="56">
        <v>3</v>
      </c>
      <c r="C17" s="100" t="s">
        <v>77</v>
      </c>
      <c r="D17" s="207" t="s">
        <v>59</v>
      </c>
      <c r="F17" s="59"/>
      <c r="G17" s="79">
        <v>267</v>
      </c>
      <c r="H17" s="60" t="s">
        <v>84</v>
      </c>
      <c r="I17" s="60"/>
    </row>
    <row r="18" spans="1:9" ht="15.75">
      <c r="A18" s="104" t="s">
        <v>37</v>
      </c>
      <c r="B18" s="124" t="s">
        <v>56</v>
      </c>
      <c r="C18" s="106" t="s">
        <v>67</v>
      </c>
      <c r="D18" s="208" t="s">
        <v>59</v>
      </c>
      <c r="F18" s="59"/>
      <c r="G18" s="61"/>
      <c r="H18" s="60"/>
      <c r="I18" s="62"/>
    </row>
    <row r="19" spans="1:4" ht="15.75">
      <c r="A19" s="104" t="s">
        <v>80</v>
      </c>
      <c r="B19" s="56" t="s">
        <v>56</v>
      </c>
      <c r="C19" s="100" t="s">
        <v>43</v>
      </c>
      <c r="D19" s="207" t="s">
        <v>59</v>
      </c>
    </row>
    <row r="20" spans="1:4" ht="15.75">
      <c r="A20" s="104" t="s">
        <v>81</v>
      </c>
      <c r="B20" s="56"/>
      <c r="C20" s="100" t="s">
        <v>79</v>
      </c>
      <c r="D20" s="208" t="s">
        <v>59</v>
      </c>
    </row>
    <row r="21" spans="1:4" ht="15.75">
      <c r="A21" s="104" t="s">
        <v>82</v>
      </c>
      <c r="B21" s="56">
        <v>2</v>
      </c>
      <c r="C21" s="107" t="s">
        <v>40</v>
      </c>
      <c r="D21" s="207" t="s">
        <v>59</v>
      </c>
    </row>
    <row r="22" spans="1:4" ht="16.5" thickBot="1">
      <c r="A22" s="105" t="s">
        <v>83</v>
      </c>
      <c r="B22" s="125"/>
      <c r="C22" s="204" t="s">
        <v>76</v>
      </c>
      <c r="D22" s="209" t="s">
        <v>59</v>
      </c>
    </row>
  </sheetData>
  <sheetProtection/>
  <mergeCells count="11">
    <mergeCell ref="A1:L1"/>
    <mergeCell ref="A2:L2"/>
    <mergeCell ref="A3:I3"/>
    <mergeCell ref="A5:A6"/>
    <mergeCell ref="B5:B6"/>
    <mergeCell ref="C5:C6"/>
    <mergeCell ref="D5:D6"/>
    <mergeCell ref="F5:F6"/>
    <mergeCell ref="G5:G6"/>
    <mergeCell ref="H5:H6"/>
    <mergeCell ref="I5:I6"/>
  </mergeCells>
  <printOptions horizontalCentered="1"/>
  <pageMargins left="0.1968503937007874" right="0.2362204724409449" top="0.7480314960629921" bottom="0.43307086614173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Nadya</cp:lastModifiedBy>
  <cp:lastPrinted>2015-10-04T04:03:31Z</cp:lastPrinted>
  <dcterms:created xsi:type="dcterms:W3CDTF">2013-03-13T01:44:54Z</dcterms:created>
  <dcterms:modified xsi:type="dcterms:W3CDTF">2015-11-07T06:59:00Z</dcterms:modified>
  <cp:category/>
  <cp:version/>
  <cp:contentType/>
  <cp:contentStatus/>
</cp:coreProperties>
</file>